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6.xml" ContentType="application/vnd.openxmlformats-officedocument.drawing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TKING\Google Drive\00 PPTs\00 CAT Workshops\00 2020\Strategy PDFs\"/>
    </mc:Choice>
  </mc:AlternateContent>
  <xr:revisionPtr revIDLastSave="0" documentId="13_ncr:1_{128A6534-20CB-494E-8C2E-BF559CA42926}" xr6:coauthVersionLast="45" xr6:coauthVersionMax="45" xr10:uidLastSave="{00000000-0000-0000-0000-000000000000}"/>
  <bookViews>
    <workbookView xWindow="-110" yWindow="-110" windowWidth="19420" windowHeight="10420" tabRatio="920" activeTab="1" xr2:uid="{00000000-000D-0000-FFFF-FFFF00000000}"/>
  </bookViews>
  <sheets>
    <sheet name="Next Mock Score" sheetId="57" r:id="rId1"/>
    <sheet name="Syllabus" sheetId="62" r:id="rId2"/>
    <sheet name="Score Vs Percentile" sheetId="64" r:id="rId3"/>
    <sheet name="Strategy" sheetId="63" r:id="rId4"/>
    <sheet name="Cetking 0to99" sheetId="65" r:id="rId5"/>
    <sheet name="Summary" sheetId="66" r:id="rId6"/>
    <sheet name="Summary (2)" sheetId="67" r:id="rId7"/>
    <sheet name="Map" sheetId="68" r:id="rId8"/>
  </sheets>
  <definedNames>
    <definedName name="_xlnm._FilterDatabase" localSheetId="5" hidden="1">Summary!$K$3:$O$45</definedName>
    <definedName name="_xlnm._FilterDatabase" localSheetId="6" hidden="1">'Summary (2)'!$K$3:$O$45</definedName>
    <definedName name="_xlnm.Print_Area" localSheetId="2">'Score Vs Percentile'!$B$1:$G$31</definedName>
    <definedName name="_xlnm.Print_Area" localSheetId="5">Summary!$A$1:$H$29</definedName>
    <definedName name="_xlnm.Print_Area" localSheetId="6">'Summary (2)'!$A$29:$H$80</definedName>
    <definedName name="_xlnm.Print_Area" localSheetId="1">Syllabus!$A$1:$O$45</definedName>
  </definedNames>
  <calcPr calcId="181029"/>
  <pivotCaches>
    <pivotCache cacheId="1" r:id="rId9"/>
  </pivotCaches>
</workbook>
</file>

<file path=xl/calcChain.xml><?xml version="1.0" encoding="utf-8"?>
<calcChain xmlns="http://schemas.openxmlformats.org/spreadsheetml/2006/main">
  <c r="I59" i="68" l="1"/>
  <c r="L58" i="68"/>
  <c r="L59" i="68" s="1"/>
  <c r="K58" i="68"/>
  <c r="K59" i="68" s="1"/>
  <c r="J58" i="68"/>
  <c r="J59" i="68" s="1"/>
  <c r="I58" i="68"/>
  <c r="H58" i="68"/>
  <c r="H59" i="68" s="1"/>
  <c r="G58" i="68"/>
  <c r="G59" i="68" s="1"/>
  <c r="F58" i="68"/>
  <c r="F59" i="68" s="1"/>
  <c r="E58" i="68"/>
  <c r="M58" i="68" s="1"/>
  <c r="M57" i="68"/>
  <c r="M56" i="68"/>
  <c r="M55" i="68"/>
  <c r="M54" i="68"/>
  <c r="L53" i="68"/>
  <c r="K53" i="68"/>
  <c r="J53" i="68"/>
  <c r="I53" i="68"/>
  <c r="H53" i="68"/>
  <c r="G53" i="68"/>
  <c r="F53" i="68"/>
  <c r="E53" i="68"/>
  <c r="M53" i="68" s="1"/>
  <c r="M52" i="68"/>
  <c r="M51" i="68"/>
  <c r="M50" i="68"/>
  <c r="M49" i="68"/>
  <c r="L48" i="68"/>
  <c r="K48" i="68"/>
  <c r="J48" i="68"/>
  <c r="I48" i="68"/>
  <c r="H48" i="68"/>
  <c r="G48" i="68"/>
  <c r="F48" i="68"/>
  <c r="E48" i="68"/>
  <c r="M48" i="68" s="1"/>
  <c r="M47" i="68"/>
  <c r="M46" i="68"/>
  <c r="M45" i="68"/>
  <c r="M44" i="68"/>
  <c r="M43" i="68"/>
  <c r="M42" i="68"/>
  <c r="M41" i="68"/>
  <c r="M40" i="68"/>
  <c r="M39" i="68"/>
  <c r="M38" i="68"/>
  <c r="L37" i="68"/>
  <c r="K37" i="68"/>
  <c r="J37" i="68"/>
  <c r="I37" i="68"/>
  <c r="H37" i="68"/>
  <c r="G37" i="68"/>
  <c r="F37" i="68"/>
  <c r="E37" i="68"/>
  <c r="M37" i="68" s="1"/>
  <c r="M36" i="68"/>
  <c r="M35" i="68"/>
  <c r="M34" i="68"/>
  <c r="M33" i="68"/>
  <c r="M32" i="68"/>
  <c r="L31" i="68"/>
  <c r="K31" i="68"/>
  <c r="J31" i="68"/>
  <c r="I31" i="68"/>
  <c r="H31" i="68"/>
  <c r="G31" i="68"/>
  <c r="F31" i="68"/>
  <c r="E31" i="68"/>
  <c r="M31" i="68" s="1"/>
  <c r="M30" i="68"/>
  <c r="M29" i="68"/>
  <c r="M28" i="68"/>
  <c r="M27" i="68"/>
  <c r="M26" i="68"/>
  <c r="M25" i="68"/>
  <c r="M24" i="68"/>
  <c r="M23" i="68"/>
  <c r="L22" i="68"/>
  <c r="K22" i="68"/>
  <c r="J22" i="68"/>
  <c r="I22" i="68"/>
  <c r="H22" i="68"/>
  <c r="G22" i="68"/>
  <c r="F22" i="68"/>
  <c r="E22" i="68"/>
  <c r="M22" i="68" s="1"/>
  <c r="M21" i="68"/>
  <c r="M20" i="68"/>
  <c r="M19" i="68"/>
  <c r="M18" i="68"/>
  <c r="M17" i="68"/>
  <c r="M16" i="68"/>
  <c r="L15" i="68"/>
  <c r="K15" i="68"/>
  <c r="J15" i="68"/>
  <c r="I15" i="68"/>
  <c r="H15" i="68"/>
  <c r="G15" i="68"/>
  <c r="F15" i="68"/>
  <c r="E15" i="68"/>
  <c r="M15" i="68" s="1"/>
  <c r="M14" i="68"/>
  <c r="M13" i="68"/>
  <c r="M12" i="68"/>
  <c r="M11" i="68"/>
  <c r="M10" i="68"/>
  <c r="M9" i="68"/>
  <c r="L8" i="68"/>
  <c r="K8" i="68"/>
  <c r="J8" i="68"/>
  <c r="I8" i="68"/>
  <c r="H8" i="68"/>
  <c r="G8" i="68"/>
  <c r="F8" i="68"/>
  <c r="E8" i="68"/>
  <c r="M8" i="68" s="1"/>
  <c r="M7" i="68"/>
  <c r="M6" i="68"/>
  <c r="M5" i="68"/>
  <c r="V45" i="65"/>
  <c r="W45" i="65" s="1"/>
  <c r="Q45" i="65"/>
  <c r="O45" i="65"/>
  <c r="K45" i="65"/>
  <c r="E45" i="65"/>
  <c r="V44" i="65"/>
  <c r="W44" i="65" s="1"/>
  <c r="Q44" i="65"/>
  <c r="O44" i="65"/>
  <c r="K44" i="65"/>
  <c r="E44" i="65"/>
  <c r="V43" i="65"/>
  <c r="W43" i="65" s="1"/>
  <c r="Q43" i="65"/>
  <c r="O43" i="65"/>
  <c r="K43" i="65"/>
  <c r="E43" i="65"/>
  <c r="V42" i="65"/>
  <c r="W42" i="65" s="1"/>
  <c r="Q42" i="65"/>
  <c r="O42" i="65"/>
  <c r="K42" i="65"/>
  <c r="E42" i="65"/>
  <c r="W41" i="65"/>
  <c r="V41" i="65"/>
  <c r="Q41" i="65"/>
  <c r="O41" i="65"/>
  <c r="K41" i="65"/>
  <c r="E41" i="65"/>
  <c r="W40" i="65"/>
  <c r="V40" i="65"/>
  <c r="Q40" i="65"/>
  <c r="O40" i="65"/>
  <c r="K40" i="65"/>
  <c r="E40" i="65"/>
  <c r="V39" i="65"/>
  <c r="W39" i="65" s="1"/>
  <c r="Q39" i="65"/>
  <c r="O39" i="65"/>
  <c r="K39" i="65"/>
  <c r="E39" i="65"/>
  <c r="V38" i="65"/>
  <c r="W38" i="65" s="1"/>
  <c r="Q38" i="65"/>
  <c r="O38" i="65"/>
  <c r="K38" i="65"/>
  <c r="E38" i="65"/>
  <c r="W37" i="65"/>
  <c r="V37" i="65"/>
  <c r="Q37" i="65"/>
  <c r="O37" i="65"/>
  <c r="K37" i="65"/>
  <c r="E37" i="65"/>
  <c r="W36" i="65"/>
  <c r="V36" i="65"/>
  <c r="Q36" i="65"/>
  <c r="O36" i="65"/>
  <c r="K36" i="65"/>
  <c r="E36" i="65"/>
  <c r="V35" i="65"/>
  <c r="W35" i="65" s="1"/>
  <c r="Q35" i="65"/>
  <c r="O35" i="65"/>
  <c r="K35" i="65"/>
  <c r="E35" i="65"/>
  <c r="V34" i="65"/>
  <c r="W34" i="65" s="1"/>
  <c r="Q34" i="65"/>
  <c r="K34" i="65"/>
  <c r="E34" i="65"/>
  <c r="V33" i="65"/>
  <c r="W33" i="65" s="1"/>
  <c r="Q33" i="65"/>
  <c r="K33" i="65"/>
  <c r="E33" i="65"/>
  <c r="V32" i="65"/>
  <c r="W32" i="65" s="1"/>
  <c r="Q32" i="65"/>
  <c r="K32" i="65"/>
  <c r="E32" i="65"/>
  <c r="V31" i="65"/>
  <c r="W31" i="65" s="1"/>
  <c r="Q31" i="65"/>
  <c r="K31" i="65"/>
  <c r="E31" i="65"/>
  <c r="V30" i="65"/>
  <c r="W30" i="65" s="1"/>
  <c r="Q30" i="65"/>
  <c r="E30" i="65"/>
  <c r="V29" i="65"/>
  <c r="W29" i="65" s="1"/>
  <c r="Q29" i="65"/>
  <c r="K29" i="65"/>
  <c r="E29" i="65"/>
  <c r="V28" i="65"/>
  <c r="W28" i="65" s="1"/>
  <c r="Q28" i="65"/>
  <c r="K28" i="65"/>
  <c r="E28" i="65"/>
  <c r="V27" i="65"/>
  <c r="W27" i="65" s="1"/>
  <c r="Q27" i="65"/>
  <c r="K27" i="65"/>
  <c r="E27" i="65"/>
  <c r="V26" i="65"/>
  <c r="W26" i="65" s="1"/>
  <c r="Q26" i="65"/>
  <c r="K26" i="65"/>
  <c r="E26" i="65"/>
  <c r="V25" i="65"/>
  <c r="W25" i="65" s="1"/>
  <c r="Q25" i="65"/>
  <c r="K25" i="65"/>
  <c r="E25" i="65"/>
  <c r="V24" i="65"/>
  <c r="W24" i="65" s="1"/>
  <c r="Q24" i="65"/>
  <c r="K24" i="65"/>
  <c r="E24" i="65"/>
  <c r="V23" i="65"/>
  <c r="W23" i="65" s="1"/>
  <c r="Q23" i="65"/>
  <c r="K23" i="65"/>
  <c r="E23" i="65"/>
  <c r="V22" i="65"/>
  <c r="W22" i="65" s="1"/>
  <c r="Q22" i="65"/>
  <c r="K22" i="65"/>
  <c r="E22" i="65"/>
  <c r="V21" i="65"/>
  <c r="W21" i="65" s="1"/>
  <c r="Q21" i="65"/>
  <c r="K21" i="65"/>
  <c r="E21" i="65"/>
  <c r="V20" i="65"/>
  <c r="W20" i="65" s="1"/>
  <c r="Q20" i="65"/>
  <c r="K20" i="65"/>
  <c r="E20" i="65"/>
  <c r="V19" i="65"/>
  <c r="W19" i="65" s="1"/>
  <c r="Q19" i="65"/>
  <c r="K19" i="65"/>
  <c r="E19" i="65"/>
  <c r="V18" i="65"/>
  <c r="W18" i="65" s="1"/>
  <c r="Q18" i="65"/>
  <c r="K18" i="65"/>
  <c r="E18" i="65"/>
  <c r="V17" i="65"/>
  <c r="W17" i="65" s="1"/>
  <c r="Q17" i="65"/>
  <c r="K17" i="65"/>
  <c r="E17" i="65"/>
  <c r="V16" i="65"/>
  <c r="W16" i="65" s="1"/>
  <c r="Q16" i="65"/>
  <c r="K16" i="65"/>
  <c r="E16" i="65"/>
  <c r="V15" i="65"/>
  <c r="W15" i="65" s="1"/>
  <c r="Q15" i="65"/>
  <c r="K15" i="65"/>
  <c r="E15" i="65"/>
  <c r="V14" i="65"/>
  <c r="W14" i="65" s="1"/>
  <c r="Q14" i="65"/>
  <c r="K14" i="65"/>
  <c r="E14" i="65"/>
  <c r="V13" i="65"/>
  <c r="W13" i="65" s="1"/>
  <c r="Q13" i="65"/>
  <c r="K13" i="65"/>
  <c r="E13" i="65"/>
  <c r="V12" i="65"/>
  <c r="W12" i="65" s="1"/>
  <c r="Q12" i="65"/>
  <c r="K12" i="65"/>
  <c r="E12" i="65"/>
  <c r="V11" i="65"/>
  <c r="W11" i="65" s="1"/>
  <c r="Q11" i="65"/>
  <c r="K11" i="65"/>
  <c r="E11" i="65"/>
  <c r="V10" i="65"/>
  <c r="W10" i="65" s="1"/>
  <c r="Q10" i="65"/>
  <c r="K10" i="65"/>
  <c r="I10" i="65"/>
  <c r="O10" i="65" s="1"/>
  <c r="E10" i="65"/>
  <c r="C10" i="65"/>
  <c r="C11" i="65" s="1"/>
  <c r="C12" i="65" s="1"/>
  <c r="C13" i="65" s="1"/>
  <c r="C14" i="65" s="1"/>
  <c r="C15" i="65" s="1"/>
  <c r="C16" i="65" s="1"/>
  <c r="C17" i="65" s="1"/>
  <c r="C18" i="65" s="1"/>
  <c r="C19" i="65" s="1"/>
  <c r="C20" i="65" s="1"/>
  <c r="C21" i="65" s="1"/>
  <c r="C22" i="65" s="1"/>
  <c r="C23" i="65" s="1"/>
  <c r="C24" i="65" s="1"/>
  <c r="C25" i="65" s="1"/>
  <c r="C26" i="65" s="1"/>
  <c r="C27" i="65" s="1"/>
  <c r="C28" i="65" s="1"/>
  <c r="C29" i="65" s="1"/>
  <c r="C30" i="65" s="1"/>
  <c r="C31" i="65" s="1"/>
  <c r="C32" i="65" s="1"/>
  <c r="C33" i="65" s="1"/>
  <c r="C34" i="65" s="1"/>
  <c r="V9" i="65"/>
  <c r="W9" i="65" s="1"/>
  <c r="Q9" i="65"/>
  <c r="O9" i="65"/>
  <c r="K9" i="65"/>
  <c r="E9" i="65"/>
  <c r="W8" i="65"/>
  <c r="V8" i="65"/>
  <c r="Q8" i="65"/>
  <c r="O8" i="65"/>
  <c r="K8" i="65"/>
  <c r="E8" i="65"/>
  <c r="V7" i="65"/>
  <c r="W7" i="65" s="1"/>
  <c r="Q7" i="65"/>
  <c r="O7" i="65"/>
  <c r="K7" i="65"/>
  <c r="E7" i="65"/>
  <c r="W6" i="65"/>
  <c r="V6" i="65"/>
  <c r="Q6" i="65"/>
  <c r="K6" i="65"/>
  <c r="E6" i="65"/>
  <c r="I12" i="63"/>
  <c r="E12" i="63"/>
  <c r="D12" i="63"/>
  <c r="G12" i="63"/>
  <c r="F12" i="63"/>
  <c r="E59" i="68" l="1"/>
  <c r="M59" i="68" s="1"/>
  <c r="I11" i="65"/>
  <c r="O11" i="65" l="1"/>
  <c r="I12" i="65"/>
  <c r="O12" i="65" l="1"/>
  <c r="I13" i="65"/>
  <c r="O13" i="65" l="1"/>
  <c r="I14" i="65"/>
  <c r="O14" i="65" l="1"/>
  <c r="I15" i="65"/>
  <c r="O15" i="65" l="1"/>
  <c r="I16" i="65"/>
  <c r="O16" i="65" l="1"/>
  <c r="I17" i="65"/>
  <c r="O17" i="65" l="1"/>
  <c r="I18" i="65"/>
  <c r="O18" i="65" l="1"/>
  <c r="I19" i="65"/>
  <c r="O19" i="65" l="1"/>
  <c r="I20" i="65"/>
  <c r="O20" i="65" l="1"/>
  <c r="I21" i="65"/>
  <c r="O21" i="65" l="1"/>
  <c r="I22" i="65"/>
  <c r="O22" i="65" l="1"/>
  <c r="I23" i="65"/>
  <c r="O23" i="65" l="1"/>
  <c r="I24" i="65"/>
  <c r="O24" i="65" l="1"/>
  <c r="I25" i="65"/>
  <c r="O25" i="65" l="1"/>
  <c r="I26" i="65"/>
  <c r="O26" i="65" l="1"/>
  <c r="I27" i="65"/>
  <c r="O27" i="65" l="1"/>
  <c r="I28" i="65"/>
  <c r="O28" i="65" l="1"/>
  <c r="I29" i="65"/>
  <c r="O29" i="65" l="1"/>
  <c r="I30" i="65"/>
  <c r="O30" i="65" l="1"/>
  <c r="I31" i="65"/>
  <c r="O31" i="65" l="1"/>
  <c r="I32" i="65"/>
  <c r="O32" i="65" l="1"/>
  <c r="I33" i="65"/>
  <c r="O33" i="65" l="1"/>
  <c r="I34" i="65"/>
  <c r="O34" i="65" s="1"/>
  <c r="I5" i="57" l="1"/>
  <c r="G5" i="57"/>
</calcChain>
</file>

<file path=xl/sharedStrings.xml><?xml version="1.0" encoding="utf-8"?>
<sst xmlns="http://schemas.openxmlformats.org/spreadsheetml/2006/main" count="1322" uniqueCount="310">
  <si>
    <t>Mock 1</t>
  </si>
  <si>
    <t>Mock 2</t>
  </si>
  <si>
    <t>Mock 3</t>
  </si>
  <si>
    <t>Mock 4</t>
  </si>
  <si>
    <t>Mock 5</t>
  </si>
  <si>
    <t>Mock 6</t>
  </si>
  <si>
    <t>Mock 7</t>
  </si>
  <si>
    <t>Mock 8</t>
  </si>
  <si>
    <t>Mock 9</t>
  </si>
  <si>
    <t>Mock 10</t>
  </si>
  <si>
    <t xml:space="preserve">Thane – 09930028086, Vashi – 09820377380, Dadar – 09167917984, Andheri – 09833579791, 
Borivali – 082919 84030, Pune – 09167690141, Nashik – 08796489499, Nagpur - 7045725232.  </t>
  </si>
  <si>
    <t>CET Ck Cetking Programs: Call 09594938931, 07045094141 https://www.cetking.in/shop/</t>
  </si>
  <si>
    <t>Next Mock</t>
  </si>
  <si>
    <t>Mock After</t>
  </si>
  <si>
    <t>Enter Last 
Mock Scores</t>
  </si>
  <si>
    <t>Minimum Targets Next</t>
  </si>
  <si>
    <t>Next Mock Predictor</t>
  </si>
  <si>
    <t>Verbal</t>
  </si>
  <si>
    <t>Quant</t>
  </si>
  <si>
    <t>0%ile</t>
  </si>
  <si>
    <t>50%ile</t>
  </si>
  <si>
    <t>60%ile</t>
  </si>
  <si>
    <t>70%ile</t>
  </si>
  <si>
    <t>80%ile</t>
  </si>
  <si>
    <t>90%ile</t>
  </si>
  <si>
    <t>95%ile</t>
  </si>
  <si>
    <t>98%ile</t>
  </si>
  <si>
    <t>99%ile</t>
  </si>
  <si>
    <t>Total</t>
  </si>
  <si>
    <t>Section</t>
  </si>
  <si>
    <t>Area</t>
  </si>
  <si>
    <t>Quant Total</t>
  </si>
  <si>
    <t>Verbal Total</t>
  </si>
  <si>
    <t>CET 2021 Importance Syllabus Topics</t>
  </si>
  <si>
    <t>Book</t>
  </si>
  <si>
    <t>Name</t>
  </si>
  <si>
    <t>Imp</t>
  </si>
  <si>
    <t>Chapter</t>
  </si>
  <si>
    <t>My Score</t>
  </si>
  <si>
    <t>Verbal 1</t>
  </si>
  <si>
    <t>(Book 1) Grammar Vocab</t>
  </si>
  <si>
    <t>Vocabulary</t>
  </si>
  <si>
    <t>Logic 1</t>
  </si>
  <si>
    <t>(Book 7) Traditional Reasoning</t>
  </si>
  <si>
    <t>Analogy Classification</t>
  </si>
  <si>
    <t>Grammar Vocab</t>
  </si>
  <si>
    <t>Vocab Based</t>
  </si>
  <si>
    <t>Series</t>
  </si>
  <si>
    <t>Sentence Connectors</t>
  </si>
  <si>
    <t>Alphabet Test</t>
  </si>
  <si>
    <t>Fill in blanks</t>
  </si>
  <si>
    <t>Coding Decoding</t>
  </si>
  <si>
    <t>Interchange</t>
  </si>
  <si>
    <t>Blood Relation</t>
  </si>
  <si>
    <t>Cloze Tests</t>
  </si>
  <si>
    <t>Directions Distance</t>
  </si>
  <si>
    <t>Error Spotting</t>
  </si>
  <si>
    <t>Number Ranking</t>
  </si>
  <si>
    <t xml:space="preserve">Sentence Improvement </t>
  </si>
  <si>
    <t>Mathematical Operations</t>
  </si>
  <si>
    <t>Synthesis of Sentences</t>
  </si>
  <si>
    <t>Coded Inequalities</t>
  </si>
  <si>
    <t>Verbal 2</t>
  </si>
  <si>
    <t>(Book 2) Reading</t>
  </si>
  <si>
    <t>Para Jumbles</t>
  </si>
  <si>
    <t>Logic 3</t>
  </si>
  <si>
    <t>(Book 8) Critical Reasoning</t>
  </si>
  <si>
    <t>Evaluating Inference</t>
  </si>
  <si>
    <t xml:space="preserve">Passage Completion </t>
  </si>
  <si>
    <t>Statements Arguments</t>
  </si>
  <si>
    <t>Idioms and Proverbs</t>
  </si>
  <si>
    <t>Statement Assumptions</t>
  </si>
  <si>
    <t>Odd Sentences</t>
  </si>
  <si>
    <t>Statement Conclusions</t>
  </si>
  <si>
    <t>Reading Comprehension</t>
  </si>
  <si>
    <t>Course of Action</t>
  </si>
  <si>
    <t>New Mixed Type</t>
  </si>
  <si>
    <t>Cause Effects</t>
  </si>
  <si>
    <t>Quant 1</t>
  </si>
  <si>
    <t>(Book 3) Quant 1</t>
  </si>
  <si>
    <t>Number System</t>
  </si>
  <si>
    <t>Critical Reasoning</t>
  </si>
  <si>
    <t>Logic 4</t>
  </si>
  <si>
    <t>(Book 9) Sitting Arrange ment</t>
  </si>
  <si>
    <t>Blood Relationship Puzzles</t>
  </si>
  <si>
    <t>Equations</t>
  </si>
  <si>
    <t>Day based</t>
  </si>
  <si>
    <t>Averages</t>
  </si>
  <si>
    <t>Matrix based</t>
  </si>
  <si>
    <t>Percentage</t>
  </si>
  <si>
    <t>Box and Floor based</t>
  </si>
  <si>
    <t xml:space="preserve">Ratio </t>
  </si>
  <si>
    <t>Circular Arrangement</t>
  </si>
  <si>
    <t>Quant 2</t>
  </si>
  <si>
    <t>(Book 4) Quant 2</t>
  </si>
  <si>
    <t>Profit Loss</t>
  </si>
  <si>
    <t>Square and Triangle DI</t>
  </si>
  <si>
    <t>SICI Interest</t>
  </si>
  <si>
    <t>Direction Sense Puzzles</t>
  </si>
  <si>
    <t xml:space="preserve">Time Work </t>
  </si>
  <si>
    <t>Symbols based Puzzles</t>
  </si>
  <si>
    <t>Mensuration</t>
  </si>
  <si>
    <t>Linear Arrangement</t>
  </si>
  <si>
    <t>Time Speed</t>
  </si>
  <si>
    <t>Box Floor based Puzzles</t>
  </si>
  <si>
    <t>PnC</t>
  </si>
  <si>
    <t>40 Floor based questions</t>
  </si>
  <si>
    <t>Probability</t>
  </si>
  <si>
    <t>Parallel Arrangement</t>
  </si>
  <si>
    <t>DIDS Book</t>
  </si>
  <si>
    <t>(Book 5) 
DI DS DC</t>
  </si>
  <si>
    <t>DI Ratios</t>
  </si>
  <si>
    <t>Mixed Type</t>
  </si>
  <si>
    <t>Pie Charts</t>
  </si>
  <si>
    <t>Abstract</t>
  </si>
  <si>
    <t>(Book 10) Visual Reasoning</t>
  </si>
  <si>
    <t>Type of Logics</t>
  </si>
  <si>
    <t>Caselets</t>
  </si>
  <si>
    <t>Data Sufficiency Comparison</t>
  </si>
  <si>
    <t>DI Pie Charts</t>
  </si>
  <si>
    <t>InterChange</t>
  </si>
  <si>
    <t>DI Fill in blanks</t>
  </si>
  <si>
    <t>Seven Figures</t>
  </si>
  <si>
    <t>DI Quant Based</t>
  </si>
  <si>
    <t>Analogy</t>
  </si>
  <si>
    <t>Logic 2</t>
  </si>
  <si>
    <t>(Book 6) Modern Reasoning</t>
  </si>
  <si>
    <t>Input Output</t>
  </si>
  <si>
    <t>Analogy double</t>
  </si>
  <si>
    <t>Syllogism</t>
  </si>
  <si>
    <t>Pair Dissimilar</t>
  </si>
  <si>
    <t>Analytical Decision Making</t>
  </si>
  <si>
    <t>Pair Similarity</t>
  </si>
  <si>
    <t>Data Sufficiency</t>
  </si>
  <si>
    <t>Odd Man out</t>
  </si>
  <si>
    <t>Three figure</t>
  </si>
  <si>
    <t xml:space="preserve">Contact Us: Cetking.com/contact | Cetking.in/Shop Thane – 09930028086, Vashi – 09820377380, Dadar – 09167917984, Andheri – 09833579791,  
Borivali – 082919 84030, Pune – 09167690141, Nashik – 08796489499, Nagpur - 7045725232.  Online - 09594938931, 07045094141
</t>
  </si>
  <si>
    <t>JBIMS</t>
  </si>
  <si>
    <t>GOOD</t>
  </si>
  <si>
    <t>Time</t>
  </si>
  <si>
    <t>Abs</t>
  </si>
  <si>
    <t>Logic</t>
  </si>
  <si>
    <t>Puzzles</t>
  </si>
  <si>
    <t>DI DS DC</t>
  </si>
  <si>
    <t>cetking.com/CMAT</t>
  </si>
  <si>
    <t>-</t>
  </si>
  <si>
    <t>Gk</t>
  </si>
  <si>
    <t>cetking.com/Gk</t>
  </si>
  <si>
    <t>PGDM</t>
  </si>
  <si>
    <t>+</t>
  </si>
  <si>
    <t>CET Score</t>
  </si>
  <si>
    <t>Percentile</t>
  </si>
  <si>
    <t>Rank 1</t>
  </si>
  <si>
    <t>cetking.com/JBIMS</t>
  </si>
  <si>
    <t>cetking.com/Sydenham</t>
  </si>
  <si>
    <t>CET 2019</t>
  </si>
  <si>
    <t>CET 2020</t>
  </si>
  <si>
    <t>CET 2021</t>
  </si>
  <si>
    <t>You</t>
  </si>
  <si>
    <t>CET Score vs Percentile</t>
  </si>
  <si>
    <t>Reading</t>
  </si>
  <si>
    <t>VoGr</t>
  </si>
  <si>
    <t>CR</t>
  </si>
  <si>
    <t>Decent</t>
  </si>
  <si>
    <t>CET Strategy Time based</t>
  </si>
  <si>
    <t>My Time</t>
  </si>
  <si>
    <t xml:space="preserve">                        CET Zero to 99%ile with Cetking 40 mocks</t>
  </si>
  <si>
    <t>Quant 50 Strategy</t>
  </si>
  <si>
    <t>Verbal 50 Strategy</t>
  </si>
  <si>
    <t>Logic 100 Strategy</t>
  </si>
  <si>
    <t>Total 200 Strategy</t>
  </si>
  <si>
    <t xml:space="preserve">Mock </t>
  </si>
  <si>
    <t>Target</t>
  </si>
  <si>
    <t>Yours</t>
  </si>
  <si>
    <t>CET Mock 1</t>
  </si>
  <si>
    <t>CET Mock 2</t>
  </si>
  <si>
    <t>CET Mock 3</t>
  </si>
  <si>
    <t>CET Mock 4</t>
  </si>
  <si>
    <t>CET Mock 5</t>
  </si>
  <si>
    <t>CET Mock 6</t>
  </si>
  <si>
    <t>CET Mock 7</t>
  </si>
  <si>
    <t>CET Mock 8</t>
  </si>
  <si>
    <t>CET Mock 9</t>
  </si>
  <si>
    <t>CET Mock 10</t>
  </si>
  <si>
    <t>CET Mock 11</t>
  </si>
  <si>
    <t>94%ile</t>
  </si>
  <si>
    <t>CET Mock 12</t>
  </si>
  <si>
    <t>CET Mock 13</t>
  </si>
  <si>
    <t>CET Mock 14</t>
  </si>
  <si>
    <t>CET Mock 15</t>
  </si>
  <si>
    <t>97%ile</t>
  </si>
  <si>
    <t>CET Mock 16</t>
  </si>
  <si>
    <t>CET Mock 17</t>
  </si>
  <si>
    <t>CET Mock 18</t>
  </si>
  <si>
    <t>CET Mock 19</t>
  </si>
  <si>
    <t>CET Mock 20</t>
  </si>
  <si>
    <t>CET Mock 21</t>
  </si>
  <si>
    <t>99.5%ile</t>
  </si>
  <si>
    <t>CET Mock 22</t>
  </si>
  <si>
    <t>CET Mock 23</t>
  </si>
  <si>
    <t>99.6%ile</t>
  </si>
  <si>
    <t>CET Mock 24</t>
  </si>
  <si>
    <t>CET Mock 25</t>
  </si>
  <si>
    <t>99.7%ile</t>
  </si>
  <si>
    <t>rav</t>
  </si>
  <si>
    <t>CET Mock 26</t>
  </si>
  <si>
    <t>CET Mock 27</t>
  </si>
  <si>
    <t>99.8%ile</t>
  </si>
  <si>
    <t>CET Mock 28</t>
  </si>
  <si>
    <t>CET Mock 29</t>
  </si>
  <si>
    <t>99.91%ile</t>
  </si>
  <si>
    <t>CET Mock 30</t>
  </si>
  <si>
    <t>CET Mock 31</t>
  </si>
  <si>
    <t>99.93%ile</t>
  </si>
  <si>
    <t>CET Mock 32</t>
  </si>
  <si>
    <t>CET Mock 33</t>
  </si>
  <si>
    <t>99.95%ile</t>
  </si>
  <si>
    <t>CET Mock 34</t>
  </si>
  <si>
    <t>CET Mock 35</t>
  </si>
  <si>
    <t>99.97%ile</t>
  </si>
  <si>
    <t>CET Mock 36</t>
  </si>
  <si>
    <t>CET Mock 37</t>
  </si>
  <si>
    <t>99.98%ile</t>
  </si>
  <si>
    <t>CET Mock 38</t>
  </si>
  <si>
    <t>CET Mock 39</t>
  </si>
  <si>
    <t>99.99%ile</t>
  </si>
  <si>
    <t>CET Mock 40</t>
  </si>
  <si>
    <t>For Cetking Classes | Shortcut workshops | mocks | books | 
Cetking – 09594441448 | 09930028086| 09820377380 | www.cetking.com</t>
  </si>
  <si>
    <t>MBA CET 2021 Strategy Sheet</t>
  </si>
  <si>
    <t>Sub Section</t>
  </si>
  <si>
    <t>Topic</t>
  </si>
  <si>
    <t>Importance</t>
  </si>
  <si>
    <t>Sum of Importance</t>
  </si>
  <si>
    <t>Data Interpretation</t>
  </si>
  <si>
    <t>DI Caselet</t>
  </si>
  <si>
    <t>Data Comp</t>
  </si>
  <si>
    <t>Grand Total</t>
  </si>
  <si>
    <t>Voc Gram</t>
  </si>
  <si>
    <t>Grammar</t>
  </si>
  <si>
    <t>New Type</t>
  </si>
  <si>
    <t>Critical VR</t>
  </si>
  <si>
    <t>My</t>
  </si>
  <si>
    <t>Arrangement</t>
  </si>
  <si>
    <t>Logic Puzzle</t>
  </si>
  <si>
    <t>Linear</t>
  </si>
  <si>
    <t>Visual</t>
  </si>
  <si>
    <t>Floor / Box</t>
  </si>
  <si>
    <t>Circular</t>
  </si>
  <si>
    <t>Modern Logic</t>
  </si>
  <si>
    <t>Matrix</t>
  </si>
  <si>
    <t>Traditional</t>
  </si>
  <si>
    <t>Parallel</t>
  </si>
  <si>
    <t>IO</t>
  </si>
  <si>
    <t>Para graphs</t>
  </si>
  <si>
    <t>Para Jumbles New</t>
  </si>
  <si>
    <t>Interchange New</t>
  </si>
  <si>
    <t xml:space="preserve">Contact Us: Cetking.com/contact | Cetking.in/Shop Thane – 09930028086, Vashi – 09820377380, 
Dadar – 09167917984, Andheri – 09833579791,  Borivali – 082919 84030,  Pune – 09167690141, 
Nashik – 08796489499, Nagpur - 7045725232.  Online - 09594938931, 07045094141
</t>
  </si>
  <si>
    <t>QA Single</t>
  </si>
  <si>
    <t>Mixtures Averages</t>
  </si>
  <si>
    <t>Numbers</t>
  </si>
  <si>
    <t>Interest</t>
  </si>
  <si>
    <t>Geom &amp; Mens.</t>
  </si>
  <si>
    <t>Percentages</t>
  </si>
  <si>
    <t>Ratios</t>
  </si>
  <si>
    <t>Time &amp; Work</t>
  </si>
  <si>
    <t>PnC Probability</t>
  </si>
  <si>
    <t>RC</t>
  </si>
  <si>
    <t>RC 1 New Type</t>
  </si>
  <si>
    <t>RC 2 New Type</t>
  </si>
  <si>
    <t>Odd Man</t>
  </si>
  <si>
    <t>Coding</t>
  </si>
  <si>
    <t>Direction Sense</t>
  </si>
  <si>
    <t>Symbols</t>
  </si>
  <si>
    <t>Blood Relationship</t>
  </si>
  <si>
    <t>Vocab</t>
  </si>
  <si>
    <t>Vocab based New</t>
  </si>
  <si>
    <t>Cloze test</t>
  </si>
  <si>
    <t>Mind Map for MBA CET</t>
  </si>
  <si>
    <t>Average Score</t>
  </si>
  <si>
    <t>Abstract Reasoning</t>
  </si>
  <si>
    <t>Odd Man / Fill in blank</t>
  </si>
  <si>
    <t>Abstract Reasoning Total</t>
  </si>
  <si>
    <t>Puzzle</t>
  </si>
  <si>
    <t>Matrix Puzzle 1</t>
  </si>
  <si>
    <t>Matrix Puzzle 2</t>
  </si>
  <si>
    <t>Floor based puzzle</t>
  </si>
  <si>
    <t>Puzzles Reasoning Total</t>
  </si>
  <si>
    <t>Logic Traditional</t>
  </si>
  <si>
    <t>Data Sufficiency 3 statements</t>
  </si>
  <si>
    <t>Logic Traditional total</t>
  </si>
  <si>
    <t>Videos on CET strategy</t>
  </si>
  <si>
    <t>Reason for this</t>
  </si>
  <si>
    <t>Strong Weak</t>
  </si>
  <si>
    <t>Cause Effect</t>
  </si>
  <si>
    <t>Contradicts</t>
  </si>
  <si>
    <t>Inference</t>
  </si>
  <si>
    <t>Parallel Reasoning</t>
  </si>
  <si>
    <t>St Conclusions</t>
  </si>
  <si>
    <t>Critical Reasoning Total</t>
  </si>
  <si>
    <t>Multiple Charts</t>
  </si>
  <si>
    <t>Chart with Ratios</t>
  </si>
  <si>
    <t>Caselet</t>
  </si>
  <si>
    <t>Data Interpretation Total</t>
  </si>
  <si>
    <t xml:space="preserve">Numbers </t>
  </si>
  <si>
    <t>Anto/ Syno</t>
  </si>
  <si>
    <t>Probable Starters</t>
  </si>
  <si>
    <t>RCs</t>
  </si>
  <si>
    <t>Main idea</t>
  </si>
  <si>
    <t>Para Completion</t>
  </si>
  <si>
    <t>Reading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</si>
</sst>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002060"/>
      <name val="Calibri"/>
      <family val="2"/>
      <scheme val="minor"/>
    </font>
    <font>
      <b/>
      <sz val="24"/>
      <color rgb="FF002060"/>
      <name val="Calibri"/>
      <family val="2"/>
      <scheme val="minor"/>
    </font>
    <font>
      <sz val="72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36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42FC58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2" fillId="0" borderId="0" applyNumberFormat="0" applyFill="0" applyBorder="0" applyAlignment="0" applyProtection="0"/>
  </cellStyleXfs>
  <cellXfs count="81">
    <xf numFmtId="0" fontId="0" fillId="0" borderId="0" xfId="0"/>
    <xf numFmtId="0" fontId="4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12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17" fontId="0" fillId="0" borderId="0" xfId="0" applyNumberFormat="1"/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4" fillId="2" borderId="1" xfId="1" applyFont="1" applyFill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1" applyFont="1" applyFill="1" applyBorder="1" applyAlignment="1">
      <alignment horizontal="center"/>
    </xf>
    <xf numFmtId="0" fontId="19" fillId="7" borderId="1" xfId="1" applyFont="1" applyFill="1" applyBorder="1" applyAlignment="1">
      <alignment horizontal="center"/>
    </xf>
    <xf numFmtId="0" fontId="12" fillId="3" borderId="1" xfId="0" applyFont="1" applyFill="1" applyBorder="1"/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18" fillId="2" borderId="2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0" fillId="9" borderId="1" xfId="0" applyFont="1" applyFill="1" applyBorder="1" applyAlignment="1">
      <alignment horizontal="center"/>
    </xf>
    <xf numFmtId="0" fontId="12" fillId="0" borderId="0" xfId="0" applyFont="1"/>
    <xf numFmtId="0" fontId="12" fillId="10" borderId="1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2" fillId="11" borderId="1" xfId="0" applyFont="1" applyFill="1" applyBorder="1" applyAlignment="1">
      <alignment horizontal="center" vertical="center"/>
    </xf>
    <xf numFmtId="0" fontId="12" fillId="4" borderId="1" xfId="0" applyFont="1" applyFill="1" applyBorder="1"/>
    <xf numFmtId="0" fontId="12" fillId="4" borderId="1" xfId="0" applyFont="1" applyFill="1" applyBorder="1" applyAlignment="1">
      <alignment horizontal="center" vertical="center"/>
    </xf>
    <xf numFmtId="0" fontId="24" fillId="0" borderId="10" xfId="2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15" fillId="4" borderId="1" xfId="0" applyFont="1" applyFill="1" applyBorder="1"/>
    <xf numFmtId="0" fontId="0" fillId="4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21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/>
    </dxf>
    <dxf>
      <alignment horizontal="center"/>
    </dxf>
    <dxf>
      <border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/>
    </dxf>
    <dxf>
      <alignment horizontal="center"/>
    </dxf>
    <dxf>
      <border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/>
    </dxf>
    <dxf>
      <alignment horizontal="center"/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/>
    </dxf>
    <dxf>
      <alignment horizontal="center"/>
    </dxf>
    <dxf>
      <border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/>
    </dxf>
    <dxf>
      <alignment horizontal="center"/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/>
    </dxf>
    <dxf>
      <alignment horizontal="center"/>
    </dxf>
    <dxf>
      <border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alignment horizontal="center"/>
    </dxf>
    <dxf>
      <alignment horizontal="center"/>
    </dxf>
  </dxfs>
  <tableStyles count="0" defaultTableStyle="TableStyleMedium2" defaultPivotStyle="PivotStyleLight16"/>
  <colors>
    <mruColors>
      <color rgb="FFFFFF66"/>
      <color rgb="FF42FC58"/>
      <color rgb="FF000000"/>
      <color rgb="FFFFCCFF"/>
      <color rgb="FFFF66CC"/>
      <color rgb="FFFFFF99"/>
      <color rgb="FFBCB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https://cetking.in/shop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cetking.com/sho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3</xdr:row>
      <xdr:rowOff>433566</xdr:rowOff>
    </xdr:from>
    <xdr:to>
      <xdr:col>5</xdr:col>
      <xdr:colOff>657679</xdr:colOff>
      <xdr:row>7</xdr:row>
      <xdr:rowOff>143358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C3D112-B10F-4E01-BB3C-9AC315F6E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750" y="1189216"/>
          <a:ext cx="1485900" cy="1043292"/>
        </a:xfrm>
        <a:prstGeom prst="rect">
          <a:avLst/>
        </a:prstGeom>
      </xdr:spPr>
    </xdr:pic>
    <xdr:clientData/>
  </xdr:twoCellAnchor>
  <xdr:twoCellAnchor editAs="oneCell">
    <xdr:from>
      <xdr:col>8</xdr:col>
      <xdr:colOff>674638</xdr:colOff>
      <xdr:row>0</xdr:row>
      <xdr:rowOff>254000</xdr:rowOff>
    </xdr:from>
    <xdr:to>
      <xdr:col>9</xdr:col>
      <xdr:colOff>749188</xdr:colOff>
      <xdr:row>3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BF958C-1AEC-414D-94A1-CB3AABDA8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9088" y="254000"/>
          <a:ext cx="976745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849313</xdr:colOff>
      <xdr:row>0</xdr:row>
      <xdr:rowOff>0</xdr:rowOff>
    </xdr:from>
    <xdr:to>
      <xdr:col>13</xdr:col>
      <xdr:colOff>15875</xdr:colOff>
      <xdr:row>2</xdr:row>
      <xdr:rowOff>38950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B62AB7-7750-4785-9D8F-A829B48F8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0663" y="0"/>
          <a:ext cx="906462" cy="629500"/>
        </a:xfrm>
        <a:prstGeom prst="rect">
          <a:avLst/>
        </a:prstGeom>
      </xdr:spPr>
    </xdr:pic>
    <xdr:clientData/>
  </xdr:twoCellAnchor>
  <xdr:twoCellAnchor editAs="oneCell">
    <xdr:from>
      <xdr:col>12</xdr:col>
      <xdr:colOff>1461098</xdr:colOff>
      <xdr:row>41</xdr:row>
      <xdr:rowOff>148167</xdr:rowOff>
    </xdr:from>
    <xdr:to>
      <xdr:col>13</xdr:col>
      <xdr:colOff>506941</xdr:colOff>
      <xdr:row>44</xdr:row>
      <xdr:rowOff>2577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BDAF2-E87A-4515-82F3-AB4EF9C1B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2448" y="7920567"/>
          <a:ext cx="785743" cy="5656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506223</xdr:colOff>
      <xdr:row>0</xdr:row>
      <xdr:rowOff>0</xdr:rowOff>
    </xdr:from>
    <xdr:to>
      <xdr:col>6</xdr:col>
      <xdr:colOff>571499</xdr:colOff>
      <xdr:row>2</xdr:row>
      <xdr:rowOff>27394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459ADB-A75A-4471-AC4C-A08C6BB26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8556" y="0"/>
          <a:ext cx="1007193" cy="6941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371707</xdr:colOff>
      <xdr:row>0</xdr:row>
      <xdr:rowOff>37171</xdr:rowOff>
    </xdr:from>
    <xdr:to>
      <xdr:col>9</xdr:col>
      <xdr:colOff>340732</xdr:colOff>
      <xdr:row>1</xdr:row>
      <xdr:rowOff>247404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1665AA-A267-4340-90E3-773878026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9122" y="37171"/>
          <a:ext cx="560659" cy="3929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27776</xdr:colOff>
      <xdr:row>0</xdr:row>
      <xdr:rowOff>76201</xdr:rowOff>
    </xdr:from>
    <xdr:to>
      <xdr:col>23</xdr:col>
      <xdr:colOff>314325</xdr:colOff>
      <xdr:row>3</xdr:row>
      <xdr:rowOff>78703</xdr:rowOff>
    </xdr:to>
    <xdr:pic>
      <xdr:nvPicPr>
        <xdr:cNvPr id="2" name="Picture 1" descr="CK cetking logo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CD448D-0DEF-45B3-A626-639EB4920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01876" y="44451"/>
          <a:ext cx="2350299" cy="5295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188384</xdr:colOff>
      <xdr:row>23</xdr:row>
      <xdr:rowOff>209550</xdr:rowOff>
    </xdr:from>
    <xdr:ext cx="784155" cy="560848"/>
    <xdr:pic>
      <xdr:nvPicPr>
        <xdr:cNvPr id="3" name="Picture 2">
          <a:extLst>
            <a:ext uri="{FF2B5EF4-FFF2-40B4-BE49-F238E27FC236}">
              <a16:creationId xmlns:a16="http://schemas.microsoft.com/office/drawing/2014/main" id="{AC2E6A61-62AC-4DA5-A5F9-4627ACD35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1" y="3892550"/>
          <a:ext cx="784155" cy="560848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0</xdr:row>
      <xdr:rowOff>0</xdr:rowOff>
    </xdr:from>
    <xdr:ext cx="784155" cy="560848"/>
    <xdr:pic>
      <xdr:nvPicPr>
        <xdr:cNvPr id="4" name="Picture 3">
          <a:extLst>
            <a:ext uri="{FF2B5EF4-FFF2-40B4-BE49-F238E27FC236}">
              <a16:creationId xmlns:a16="http://schemas.microsoft.com/office/drawing/2014/main" id="{FFE4A1E8-4A65-435E-97B8-5F7F8A625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950" y="0"/>
          <a:ext cx="784155" cy="56084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177800</xdr:colOff>
      <xdr:row>76</xdr:row>
      <xdr:rowOff>19050</xdr:rowOff>
    </xdr:from>
    <xdr:to>
      <xdr:col>6</xdr:col>
      <xdr:colOff>606355</xdr:colOff>
      <xdr:row>79</xdr:row>
      <xdr:rowOff>27448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10F976-16FF-4985-9EA1-F75B540AB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1450" y="12896850"/>
          <a:ext cx="784155" cy="560848"/>
        </a:xfrm>
        <a:prstGeom prst="rect">
          <a:avLst/>
        </a:prstGeom>
      </xdr:spPr>
    </xdr:pic>
    <xdr:clientData/>
  </xdr:twoCellAnchor>
  <xdr:oneCellAnchor>
    <xdr:from>
      <xdr:col>5</xdr:col>
      <xdr:colOff>177800</xdr:colOff>
      <xdr:row>23</xdr:row>
      <xdr:rowOff>19050</xdr:rowOff>
    </xdr:from>
    <xdr:ext cx="784155" cy="560848"/>
    <xdr:pic>
      <xdr:nvPicPr>
        <xdr:cNvPr id="3" name="Picture 2">
          <a:extLst>
            <a:ext uri="{FF2B5EF4-FFF2-40B4-BE49-F238E27FC236}">
              <a16:creationId xmlns:a16="http://schemas.microsoft.com/office/drawing/2014/main" id="{8493F93B-621A-4A01-AC44-6D5AECDBA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1450" y="3784600"/>
          <a:ext cx="784155" cy="560848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285750</xdr:colOff>
      <xdr:row>4</xdr:row>
      <xdr:rowOff>28575</xdr:rowOff>
    </xdr:from>
    <xdr:to>
      <xdr:col>16</xdr:col>
      <xdr:colOff>561975</xdr:colOff>
      <xdr:row>12</xdr:row>
      <xdr:rowOff>123825</xdr:rowOff>
    </xdr:to>
    <xdr:sp macro="" textlink="">
      <xdr:nvSpPr>
        <xdr:cNvPr id="2" name="Flowchart: Sequential Access Storage 1">
          <a:extLst>
            <a:ext uri="{FF2B5EF4-FFF2-40B4-BE49-F238E27FC236}">
              <a16:creationId xmlns:a16="http://schemas.microsoft.com/office/drawing/2014/main" id="{B9E8C1F9-FB37-4047-A093-2A646D5743E4}"/>
            </a:ext>
          </a:extLst>
        </xdr:cNvPr>
        <xdr:cNvSpPr/>
      </xdr:nvSpPr>
      <xdr:spPr>
        <a:xfrm flipH="1">
          <a:off x="10318750" y="1006475"/>
          <a:ext cx="2200275" cy="1568450"/>
        </a:xfrm>
        <a:prstGeom prst="flowChartMagneticTap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2000"/>
            <a:t>Only Fill in the white</a:t>
          </a:r>
          <a:r>
            <a:rPr lang="en-IN" sz="2000" baseline="0"/>
            <a:t> space.</a:t>
          </a:r>
          <a:endParaRPr lang="en-IN" sz="2000"/>
        </a:p>
      </xdr:txBody>
    </xdr:sp>
    <xdr:clientData/>
  </xdr:twoCellAnchor>
  <xdr:twoCellAnchor>
    <xdr:from>
      <xdr:col>11</xdr:col>
      <xdr:colOff>561975</xdr:colOff>
      <xdr:row>10</xdr:row>
      <xdr:rowOff>57150</xdr:rowOff>
    </xdr:from>
    <xdr:to>
      <xdr:col>13</xdr:col>
      <xdr:colOff>409575</xdr:colOff>
      <xdr:row>12</xdr:row>
      <xdr:rowOff>19050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C660A46E-D302-44B2-8308-A0C6D9FC27CF}"/>
            </a:ext>
          </a:extLst>
        </xdr:cNvPr>
        <xdr:cNvCxnSpPr/>
      </xdr:nvCxnSpPr>
      <xdr:spPr>
        <a:xfrm flipH="1" flipV="1">
          <a:off x="8988425" y="2139950"/>
          <a:ext cx="1454150" cy="33020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57150</xdr:colOff>
      <xdr:row>13</xdr:row>
      <xdr:rowOff>66677</xdr:rowOff>
    </xdr:from>
    <xdr:to>
      <xdr:col>16</xdr:col>
      <xdr:colOff>542925</xdr:colOff>
      <xdr:row>18</xdr:row>
      <xdr:rowOff>135463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04338E-19A1-404C-BEC2-8964BECAD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0150" y="2701927"/>
          <a:ext cx="2409825" cy="98953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ETKING/Google%20Drive/00%20PPTs/00%20CAT%20Workshops/00%20Strategy%20CAT/CET%20Master%20Planning%20sheet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ETKING" refreshedDate="44129.493270486113" createdVersion="6" refreshedVersion="6" minRefreshableVersion="3" recordCount="42" xr:uid="{B3F4BDD8-8C6C-4EB8-BDE5-5202DE97FF06}">
  <cacheSource type="worksheet">
    <worksheetSource ref="K3:O45" sheet="Summary" r:id="rId2"/>
  </cacheSource>
  <cacheFields count="5">
    <cacheField name="Section" numFmtId="0">
      <sharedItems count="4">
        <s v="Quant"/>
        <s v="Verbal"/>
        <s v="Logic"/>
        <s v="Abstract"/>
      </sharedItems>
    </cacheField>
    <cacheField name="Sub Section" numFmtId="0">
      <sharedItems containsBlank="1" count="10">
        <s v="DI DS DC"/>
        <s v="Voc Gram"/>
        <s v="Critical VR"/>
        <s v="Arrangement"/>
        <s v="Modern Logic"/>
        <s v="Reading"/>
        <s v="Quant"/>
        <s v="Traditional"/>
        <s v="Visual"/>
        <m u="1"/>
      </sharedItems>
    </cacheField>
    <cacheField name="Area" numFmtId="0">
      <sharedItems count="14">
        <s v="Data Interpretation"/>
        <s v="Data Comp"/>
        <s v="Data Sufficiency"/>
        <s v="Grammar"/>
        <s v="Critical VR"/>
        <s v="Logic Puzzle"/>
        <s v="Modern Logic"/>
        <s v="Para graphs"/>
        <s v="QA Single"/>
        <s v="RC"/>
        <s v="Series"/>
        <s v="Traditional"/>
        <s v="Visual"/>
        <s v="Vocab"/>
      </sharedItems>
    </cacheField>
    <cacheField name="Topic" numFmtId="0">
      <sharedItems count="38">
        <s v="DI Ratios"/>
        <s v="DI Fill in blanks"/>
        <s v="DI Pie Charts"/>
        <s v="DI Caselet"/>
        <s v="Quant"/>
        <s v="New Type"/>
        <s v="Critical Reasoning"/>
        <s v="Linear"/>
        <s v="Floor / Box"/>
        <s v="Circular"/>
        <s v="Matrix"/>
        <s v="Day based"/>
        <s v="Parallel"/>
        <s v="Syllogism"/>
        <s v="Data Sufficiency"/>
        <s v="IO"/>
        <s v="Para Jumbles New"/>
        <s v="Interchange New"/>
        <s v="Mixtures Averages"/>
        <s v="Numbers"/>
        <s v="Profit Loss"/>
        <s v="Time Speed"/>
        <s v="Interest"/>
        <s v="Geom &amp; Mens."/>
        <s v="Percentages"/>
        <s v="Ratios"/>
        <s v="Time &amp; Work"/>
        <s v="PnC Probability"/>
        <s v="RC 1 New Type"/>
        <s v="RC 2 New Type"/>
        <s v="Series"/>
        <s v="Coding"/>
        <s v="Direction Sense"/>
        <s v="Symbols"/>
        <s v="Blood Relationship"/>
        <s v="Odd Man"/>
        <s v="Vocab based New"/>
        <s v="Cloze test"/>
      </sharedItems>
    </cacheField>
    <cacheField name="Importance" numFmtId="0">
      <sharedItems containsSemiMixedTypes="0" containsString="0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">
  <r>
    <x v="0"/>
    <x v="0"/>
    <x v="0"/>
    <x v="0"/>
    <n v="5"/>
  </r>
  <r>
    <x v="0"/>
    <x v="0"/>
    <x v="0"/>
    <x v="1"/>
    <n v="5"/>
  </r>
  <r>
    <x v="0"/>
    <x v="0"/>
    <x v="0"/>
    <x v="2"/>
    <n v="5"/>
  </r>
  <r>
    <x v="0"/>
    <x v="0"/>
    <x v="0"/>
    <x v="3"/>
    <n v="5"/>
  </r>
  <r>
    <x v="0"/>
    <x v="0"/>
    <x v="1"/>
    <x v="4"/>
    <n v="5"/>
  </r>
  <r>
    <x v="0"/>
    <x v="0"/>
    <x v="2"/>
    <x v="4"/>
    <n v="5"/>
  </r>
  <r>
    <x v="1"/>
    <x v="1"/>
    <x v="3"/>
    <x v="5"/>
    <n v="5"/>
  </r>
  <r>
    <x v="1"/>
    <x v="1"/>
    <x v="3"/>
    <x v="5"/>
    <n v="5"/>
  </r>
  <r>
    <x v="2"/>
    <x v="2"/>
    <x v="4"/>
    <x v="6"/>
    <n v="10"/>
  </r>
  <r>
    <x v="2"/>
    <x v="3"/>
    <x v="5"/>
    <x v="7"/>
    <n v="5"/>
  </r>
  <r>
    <x v="2"/>
    <x v="3"/>
    <x v="5"/>
    <x v="8"/>
    <n v="5"/>
  </r>
  <r>
    <x v="2"/>
    <x v="3"/>
    <x v="5"/>
    <x v="9"/>
    <n v="5"/>
  </r>
  <r>
    <x v="2"/>
    <x v="3"/>
    <x v="5"/>
    <x v="10"/>
    <n v="5"/>
  </r>
  <r>
    <x v="2"/>
    <x v="3"/>
    <x v="5"/>
    <x v="11"/>
    <n v="5"/>
  </r>
  <r>
    <x v="2"/>
    <x v="3"/>
    <x v="5"/>
    <x v="12"/>
    <n v="5"/>
  </r>
  <r>
    <x v="2"/>
    <x v="4"/>
    <x v="6"/>
    <x v="13"/>
    <n v="5"/>
  </r>
  <r>
    <x v="2"/>
    <x v="4"/>
    <x v="6"/>
    <x v="14"/>
    <n v="5"/>
  </r>
  <r>
    <x v="2"/>
    <x v="4"/>
    <x v="6"/>
    <x v="15"/>
    <n v="5"/>
  </r>
  <r>
    <x v="1"/>
    <x v="5"/>
    <x v="7"/>
    <x v="16"/>
    <n v="5"/>
  </r>
  <r>
    <x v="1"/>
    <x v="5"/>
    <x v="7"/>
    <x v="17"/>
    <n v="5"/>
  </r>
  <r>
    <x v="0"/>
    <x v="6"/>
    <x v="8"/>
    <x v="18"/>
    <n v="1"/>
  </r>
  <r>
    <x v="0"/>
    <x v="6"/>
    <x v="8"/>
    <x v="19"/>
    <n v="1"/>
  </r>
  <r>
    <x v="0"/>
    <x v="6"/>
    <x v="8"/>
    <x v="20"/>
    <n v="2"/>
  </r>
  <r>
    <x v="0"/>
    <x v="6"/>
    <x v="8"/>
    <x v="21"/>
    <n v="1"/>
  </r>
  <r>
    <x v="0"/>
    <x v="6"/>
    <x v="8"/>
    <x v="22"/>
    <n v="1"/>
  </r>
  <r>
    <x v="0"/>
    <x v="6"/>
    <x v="8"/>
    <x v="23"/>
    <n v="2"/>
  </r>
  <r>
    <x v="0"/>
    <x v="6"/>
    <x v="8"/>
    <x v="24"/>
    <n v="2"/>
  </r>
  <r>
    <x v="0"/>
    <x v="6"/>
    <x v="8"/>
    <x v="25"/>
    <n v="2"/>
  </r>
  <r>
    <x v="0"/>
    <x v="6"/>
    <x v="8"/>
    <x v="26"/>
    <n v="2"/>
  </r>
  <r>
    <x v="0"/>
    <x v="6"/>
    <x v="8"/>
    <x v="27"/>
    <n v="1"/>
  </r>
  <r>
    <x v="1"/>
    <x v="5"/>
    <x v="9"/>
    <x v="28"/>
    <n v="8"/>
  </r>
  <r>
    <x v="1"/>
    <x v="5"/>
    <x v="9"/>
    <x v="29"/>
    <n v="7"/>
  </r>
  <r>
    <x v="0"/>
    <x v="0"/>
    <x v="10"/>
    <x v="30"/>
    <n v="5"/>
  </r>
  <r>
    <x v="2"/>
    <x v="7"/>
    <x v="11"/>
    <x v="31"/>
    <n v="5"/>
  </r>
  <r>
    <x v="2"/>
    <x v="7"/>
    <x v="11"/>
    <x v="32"/>
    <n v="5"/>
  </r>
  <r>
    <x v="2"/>
    <x v="7"/>
    <x v="11"/>
    <x v="33"/>
    <n v="5"/>
  </r>
  <r>
    <x v="2"/>
    <x v="7"/>
    <x v="11"/>
    <x v="34"/>
    <n v="5"/>
  </r>
  <r>
    <x v="3"/>
    <x v="8"/>
    <x v="12"/>
    <x v="30"/>
    <n v="10"/>
  </r>
  <r>
    <x v="3"/>
    <x v="8"/>
    <x v="12"/>
    <x v="35"/>
    <n v="5"/>
  </r>
  <r>
    <x v="3"/>
    <x v="8"/>
    <x v="12"/>
    <x v="5"/>
    <n v="10"/>
  </r>
  <r>
    <x v="1"/>
    <x v="1"/>
    <x v="13"/>
    <x v="36"/>
    <n v="10"/>
  </r>
  <r>
    <x v="1"/>
    <x v="1"/>
    <x v="13"/>
    <x v="37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B72B79-53B0-4E73-952C-B3D64D414704}" name="PivotTable4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>
  <location ref="B33:F76" firstHeaderRow="2" firstDataRow="2" firstDataCol="4"/>
  <pivotFields count="5">
    <pivotField axis="axisRow" compact="0" outline="0" showAll="0" defaultSubtotal="0">
      <items count="4">
        <item x="3"/>
        <item x="2"/>
        <item x="0"/>
        <item x="1"/>
      </items>
    </pivotField>
    <pivotField axis="axisRow" compact="0" outline="0" showAll="0" sortType="descending" defaultSubtotal="0">
      <items count="10">
        <item x="3"/>
        <item x="0"/>
        <item x="4"/>
        <item x="6"/>
        <item x="5"/>
        <item x="7"/>
        <item x="8"/>
        <item x="1"/>
        <item m="1" x="9"/>
        <item x="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howAll="0" defaultSubtotal="0">
      <items count="14">
        <item x="4"/>
        <item x="1"/>
        <item x="0"/>
        <item x="2"/>
        <item x="3"/>
        <item x="5"/>
        <item x="6"/>
        <item x="7"/>
        <item x="8"/>
        <item x="9"/>
        <item x="10"/>
        <item x="11"/>
        <item x="12"/>
        <item x="13"/>
      </items>
    </pivotField>
    <pivotField axis="axisRow" compact="0" outline="0" showAll="0" defaultSubtotal="0">
      <items count="38">
        <item x="6"/>
        <item x="34"/>
        <item x="9"/>
        <item x="37"/>
        <item x="31"/>
        <item x="14"/>
        <item x="11"/>
        <item x="3"/>
        <item x="1"/>
        <item x="2"/>
        <item x="0"/>
        <item x="32"/>
        <item x="8"/>
        <item x="23"/>
        <item x="17"/>
        <item x="22"/>
        <item x="15"/>
        <item x="7"/>
        <item x="10"/>
        <item x="18"/>
        <item x="30"/>
        <item x="5"/>
        <item x="19"/>
        <item x="35"/>
        <item x="16"/>
        <item x="12"/>
        <item x="24"/>
        <item x="27"/>
        <item x="20"/>
        <item x="4"/>
        <item x="25"/>
        <item x="28"/>
        <item x="29"/>
        <item x="13"/>
        <item x="33"/>
        <item x="26"/>
        <item x="21"/>
        <item x="36"/>
      </items>
    </pivotField>
    <pivotField dataField="1" compact="0" outline="0" showAll="0"/>
  </pivotFields>
  <rowFields count="4">
    <field x="0"/>
    <field x="1"/>
    <field x="3"/>
    <field x="2"/>
  </rowFields>
  <rowItems count="42">
    <i>
      <x/>
      <x v="6"/>
      <x v="20"/>
      <x v="12"/>
    </i>
    <i r="2">
      <x v="21"/>
      <x v="12"/>
    </i>
    <i r="2">
      <x v="23"/>
      <x v="12"/>
    </i>
    <i>
      <x v="1"/>
      <x/>
      <x v="2"/>
      <x v="5"/>
    </i>
    <i r="2">
      <x v="6"/>
      <x v="5"/>
    </i>
    <i r="2">
      <x v="12"/>
      <x v="5"/>
    </i>
    <i r="2">
      <x v="17"/>
      <x v="5"/>
    </i>
    <i r="2">
      <x v="18"/>
      <x v="5"/>
    </i>
    <i r="2">
      <x v="25"/>
      <x v="5"/>
    </i>
    <i r="1">
      <x v="5"/>
      <x v="1"/>
      <x v="11"/>
    </i>
    <i r="2">
      <x v="4"/>
      <x v="11"/>
    </i>
    <i r="2">
      <x v="11"/>
      <x v="11"/>
    </i>
    <i r="2">
      <x v="34"/>
      <x v="11"/>
    </i>
    <i r="1">
      <x v="2"/>
      <x v="5"/>
      <x v="6"/>
    </i>
    <i r="2">
      <x v="16"/>
      <x v="6"/>
    </i>
    <i r="2">
      <x v="33"/>
      <x v="6"/>
    </i>
    <i r="1">
      <x v="9"/>
      <x/>
      <x/>
    </i>
    <i>
      <x v="2"/>
      <x v="1"/>
      <x v="7"/>
      <x v="2"/>
    </i>
    <i r="2">
      <x v="8"/>
      <x v="2"/>
    </i>
    <i r="2">
      <x v="9"/>
      <x v="2"/>
    </i>
    <i r="2">
      <x v="10"/>
      <x v="2"/>
    </i>
    <i r="2">
      <x v="20"/>
      <x v="10"/>
    </i>
    <i r="2">
      <x v="29"/>
      <x v="1"/>
    </i>
    <i r="3">
      <x v="3"/>
    </i>
    <i r="1">
      <x v="3"/>
      <x v="13"/>
      <x v="8"/>
    </i>
    <i r="2">
      <x v="15"/>
      <x v="8"/>
    </i>
    <i r="2">
      <x v="19"/>
      <x v="8"/>
    </i>
    <i r="2">
      <x v="22"/>
      <x v="8"/>
    </i>
    <i r="2">
      <x v="26"/>
      <x v="8"/>
    </i>
    <i r="2">
      <x v="27"/>
      <x v="8"/>
    </i>
    <i r="2">
      <x v="28"/>
      <x v="8"/>
    </i>
    <i r="2">
      <x v="30"/>
      <x v="8"/>
    </i>
    <i r="2">
      <x v="35"/>
      <x v="8"/>
    </i>
    <i r="2">
      <x v="36"/>
      <x v="8"/>
    </i>
    <i>
      <x v="3"/>
      <x v="7"/>
      <x v="3"/>
      <x v="13"/>
    </i>
    <i r="2">
      <x v="21"/>
      <x v="4"/>
    </i>
    <i r="2">
      <x v="37"/>
      <x v="13"/>
    </i>
    <i r="1">
      <x v="4"/>
      <x v="14"/>
      <x v="7"/>
    </i>
    <i r="2">
      <x v="24"/>
      <x v="7"/>
    </i>
    <i r="2">
      <x v="31"/>
      <x v="9"/>
    </i>
    <i r="2">
      <x v="32"/>
      <x v="9"/>
    </i>
    <i t="grand">
      <x/>
    </i>
  </rowItems>
  <colItems count="1">
    <i/>
  </colItems>
  <dataFields count="1">
    <dataField name="Sum of Importance" fld="4" baseField="0" baseItem="0"/>
  </dataFields>
  <formats count="73">
    <format dxfId="105">
      <pivotArea outline="0" collapsedLevelsAreSubtotals="1" fieldPosition="0"/>
    </format>
    <format dxfId="106">
      <pivotArea field="0" type="button" dataOnly="0" labelOnly="1" outline="0" axis="axisRow" fieldPosition="0"/>
    </format>
    <format dxfId="107">
      <pivotArea dataOnly="0" labelOnly="1" grandRow="1" outline="0" fieldPosition="0"/>
    </format>
    <format dxfId="108">
      <pivotArea outline="0" collapsedLevelsAreSubtotals="1" fieldPosition="0"/>
    </format>
    <format dxfId="109">
      <pivotArea type="topRight" dataOnly="0" labelOnly="1" outline="0" fieldPosition="0"/>
    </format>
    <format dxfId="110">
      <pivotArea grandRow="1" outline="0" collapsedLevelsAreSubtotals="1" fieldPosition="0"/>
    </format>
    <format dxfId="111">
      <pivotArea outline="0" fieldPosition="0">
        <references count="2">
          <reference field="0" count="1" selected="0">
            <x v="0"/>
          </reference>
          <reference field="1" count="1" selected="0">
            <x v="6"/>
          </reference>
        </references>
      </pivotArea>
    </format>
    <format dxfId="112">
      <pivotArea dataOnly="0" labelOnly="1" outline="0" fieldPosition="0">
        <references count="1">
          <reference field="0" count="1">
            <x v="0"/>
          </reference>
        </references>
      </pivotArea>
    </format>
    <format dxfId="113">
      <pivotArea dataOnly="0" labelOnly="1" outline="0" fieldPosition="0">
        <references count="2">
          <reference field="0" count="1" selected="0">
            <x v="0"/>
          </reference>
          <reference field="1" count="1">
            <x v="6"/>
          </reference>
        </references>
      </pivotArea>
    </format>
    <format dxfId="114">
      <pivotArea outline="0" collapsedLevelsAreSubtotals="1" fieldPosition="0"/>
    </format>
    <format dxfId="115">
      <pivotArea field="0" type="button" dataOnly="0" labelOnly="1" outline="0" axis="axisRow" fieldPosition="0"/>
    </format>
    <format dxfId="116">
      <pivotArea field="1" type="button" dataOnly="0" labelOnly="1" outline="0" axis="axisRow" fieldPosition="1"/>
    </format>
    <format dxfId="117">
      <pivotArea field="3" type="button" dataOnly="0" labelOnly="1" outline="0" axis="axisRow" fieldPosition="2"/>
    </format>
    <format dxfId="118">
      <pivotArea field="2" type="button" dataOnly="0" labelOnly="1" outline="0" axis="axisRow" fieldPosition="3"/>
    </format>
    <format dxfId="119">
      <pivotArea dataOnly="0" labelOnly="1" outline="0" fieldPosition="0">
        <references count="1">
          <reference field="0" count="0"/>
        </references>
      </pivotArea>
    </format>
    <format dxfId="120">
      <pivotArea dataOnly="0" labelOnly="1" grandRow="1" outline="0" fieldPosition="0"/>
    </format>
    <format dxfId="121">
      <pivotArea dataOnly="0" labelOnly="1" outline="0" fieldPosition="0">
        <references count="2">
          <reference field="0" count="1" selected="0">
            <x v="0"/>
          </reference>
          <reference field="1" count="1">
            <x v="6"/>
          </reference>
        </references>
      </pivotArea>
    </format>
    <format dxfId="122">
      <pivotArea dataOnly="0" labelOnly="1" outline="0" fieldPosition="0">
        <references count="2">
          <reference field="0" count="1" selected="0">
            <x v="1"/>
          </reference>
          <reference field="1" count="4">
            <x v="0"/>
            <x v="2"/>
            <x v="5"/>
            <x v="9"/>
          </reference>
        </references>
      </pivotArea>
    </format>
    <format dxfId="123">
      <pivotArea dataOnly="0" labelOnly="1" outline="0" fieldPosition="0">
        <references count="2">
          <reference field="0" count="1" selected="0">
            <x v="2"/>
          </reference>
          <reference field="1" count="2">
            <x v="1"/>
            <x v="3"/>
          </reference>
        </references>
      </pivotArea>
    </format>
    <format dxfId="124">
      <pivotArea dataOnly="0" labelOnly="1" outline="0" fieldPosition="0">
        <references count="2">
          <reference field="0" count="1" selected="0">
            <x v="3"/>
          </reference>
          <reference field="1" count="2">
            <x v="4"/>
            <x v="7"/>
          </reference>
        </references>
      </pivotArea>
    </format>
    <format dxfId="12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3" count="3">
            <x v="20"/>
            <x v="21"/>
            <x v="23"/>
          </reference>
        </references>
      </pivotArea>
    </format>
    <format dxfId="1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3" count="6">
            <x v="2"/>
            <x v="6"/>
            <x v="12"/>
            <x v="17"/>
            <x v="18"/>
            <x v="25"/>
          </reference>
        </references>
      </pivotArea>
    </format>
    <format dxfId="1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3" count="4">
            <x v="1"/>
            <x v="4"/>
            <x v="11"/>
            <x v="34"/>
          </reference>
        </references>
      </pivotArea>
    </format>
    <format dxfId="1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3" count="3">
            <x v="5"/>
            <x v="16"/>
            <x v="33"/>
          </reference>
        </references>
      </pivotArea>
    </format>
    <format dxfId="1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9"/>
          </reference>
          <reference field="3" count="1">
            <x v="0"/>
          </reference>
        </references>
      </pivotArea>
    </format>
    <format dxfId="1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3" count="6">
            <x v="7"/>
            <x v="8"/>
            <x v="9"/>
            <x v="10"/>
            <x v="20"/>
            <x v="29"/>
          </reference>
        </references>
      </pivotArea>
    </format>
    <format dxfId="1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3" count="10">
            <x v="13"/>
            <x v="15"/>
            <x v="19"/>
            <x v="22"/>
            <x v="26"/>
            <x v="27"/>
            <x v="28"/>
            <x v="30"/>
            <x v="35"/>
            <x v="36"/>
          </reference>
        </references>
      </pivotArea>
    </format>
    <format dxfId="132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7"/>
          </reference>
          <reference field="3" count="3">
            <x v="3"/>
            <x v="21"/>
            <x v="37"/>
          </reference>
        </references>
      </pivotArea>
    </format>
    <format dxfId="133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4"/>
          </reference>
          <reference field="3" count="4">
            <x v="14"/>
            <x v="24"/>
            <x v="31"/>
            <x v="32"/>
          </reference>
        </references>
      </pivotArea>
    </format>
    <format dxfId="134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6"/>
          </reference>
          <reference field="2" count="1">
            <x v="12"/>
          </reference>
          <reference field="3" count="1" selected="0">
            <x v="20"/>
          </reference>
        </references>
      </pivotArea>
    </format>
    <format dxfId="13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6"/>
          </reference>
          <reference field="2" count="1">
            <x v="12"/>
          </reference>
          <reference field="3" count="1" selected="0">
            <x v="21"/>
          </reference>
        </references>
      </pivotArea>
    </format>
    <format dxfId="136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6"/>
          </reference>
          <reference field="2" count="1">
            <x v="12"/>
          </reference>
          <reference field="3" count="1" selected="0">
            <x v="23"/>
          </reference>
        </references>
      </pivotArea>
    </format>
    <format dxfId="13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>
            <x v="5"/>
          </reference>
          <reference field="3" count="1" selected="0">
            <x v="2"/>
          </reference>
        </references>
      </pivotArea>
    </format>
    <format dxfId="13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>
            <x v="5"/>
          </reference>
          <reference field="3" count="1" selected="0">
            <x v="6"/>
          </reference>
        </references>
      </pivotArea>
    </format>
    <format dxfId="13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>
            <x v="5"/>
          </reference>
          <reference field="3" count="1" selected="0">
            <x v="12"/>
          </reference>
        </references>
      </pivotArea>
    </format>
    <format dxfId="14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>
            <x v="5"/>
          </reference>
          <reference field="3" count="1" selected="0">
            <x v="17"/>
          </reference>
        </references>
      </pivotArea>
    </format>
    <format dxfId="14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>
            <x v="5"/>
          </reference>
          <reference field="3" count="1" selected="0">
            <x v="18"/>
          </reference>
        </references>
      </pivotArea>
    </format>
    <format dxfId="14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>
            <x v="5"/>
          </reference>
          <reference field="3" count="1" selected="0">
            <x v="25"/>
          </reference>
        </references>
      </pivotArea>
    </format>
    <format dxfId="14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"/>
          </reference>
          <reference field="2" count="1">
            <x v="11"/>
          </reference>
          <reference field="3" count="1" selected="0">
            <x v="1"/>
          </reference>
        </references>
      </pivotArea>
    </format>
    <format dxfId="14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"/>
          </reference>
          <reference field="2" count="1">
            <x v="11"/>
          </reference>
          <reference field="3" count="1" selected="0">
            <x v="4"/>
          </reference>
        </references>
      </pivotArea>
    </format>
    <format dxfId="14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"/>
          </reference>
          <reference field="2" count="1">
            <x v="11"/>
          </reference>
          <reference field="3" count="1" selected="0">
            <x v="11"/>
          </reference>
        </references>
      </pivotArea>
    </format>
    <format dxfId="14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"/>
          </reference>
          <reference field="2" count="1">
            <x v="11"/>
          </reference>
          <reference field="3" count="1" selected="0">
            <x v="34"/>
          </reference>
        </references>
      </pivotArea>
    </format>
    <format dxfId="14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2" count="1">
            <x v="6"/>
          </reference>
          <reference field="3" count="1" selected="0">
            <x v="5"/>
          </reference>
        </references>
      </pivotArea>
    </format>
    <format dxfId="14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2" count="1">
            <x v="6"/>
          </reference>
          <reference field="3" count="1" selected="0">
            <x v="16"/>
          </reference>
        </references>
      </pivotArea>
    </format>
    <format dxfId="14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2" count="1">
            <x v="6"/>
          </reference>
          <reference field="3" count="1" selected="0">
            <x v="33"/>
          </reference>
        </references>
      </pivotArea>
    </format>
    <format dxfId="15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9"/>
          </reference>
          <reference field="2" count="1">
            <x v="0"/>
          </reference>
          <reference field="3" count="1" selected="0">
            <x v="0"/>
          </reference>
        </references>
      </pivotArea>
    </format>
    <format dxfId="15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1">
            <x v="2"/>
          </reference>
          <reference field="3" count="1" selected="0">
            <x v="7"/>
          </reference>
        </references>
      </pivotArea>
    </format>
    <format dxfId="15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1">
            <x v="2"/>
          </reference>
          <reference field="3" count="1" selected="0">
            <x v="8"/>
          </reference>
        </references>
      </pivotArea>
    </format>
    <format dxfId="15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1">
            <x v="2"/>
          </reference>
          <reference field="3" count="1" selected="0">
            <x v="9"/>
          </reference>
        </references>
      </pivotArea>
    </format>
    <format dxfId="15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1">
            <x v="2"/>
          </reference>
          <reference field="3" count="1" selected="0">
            <x v="10"/>
          </reference>
        </references>
      </pivotArea>
    </format>
    <format dxfId="15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1">
            <x v="10"/>
          </reference>
          <reference field="3" count="1" selected="0">
            <x v="20"/>
          </reference>
        </references>
      </pivotArea>
    </format>
    <format dxfId="15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2">
            <x v="1"/>
            <x v="3"/>
          </reference>
          <reference field="3" count="1" selected="0">
            <x v="29"/>
          </reference>
        </references>
      </pivotArea>
    </format>
    <format dxfId="15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>
            <x v="8"/>
          </reference>
          <reference field="3" count="1" selected="0">
            <x v="13"/>
          </reference>
        </references>
      </pivotArea>
    </format>
    <format dxfId="15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>
            <x v="8"/>
          </reference>
          <reference field="3" count="1" selected="0">
            <x v="15"/>
          </reference>
        </references>
      </pivotArea>
    </format>
    <format dxfId="15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>
            <x v="8"/>
          </reference>
          <reference field="3" count="1" selected="0">
            <x v="19"/>
          </reference>
        </references>
      </pivotArea>
    </format>
    <format dxfId="16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>
            <x v="8"/>
          </reference>
          <reference field="3" count="1" selected="0">
            <x v="22"/>
          </reference>
        </references>
      </pivotArea>
    </format>
    <format dxfId="16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>
            <x v="8"/>
          </reference>
          <reference field="3" count="1" selected="0">
            <x v="26"/>
          </reference>
        </references>
      </pivotArea>
    </format>
    <format dxfId="16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>
            <x v="8"/>
          </reference>
          <reference field="3" count="1" selected="0">
            <x v="27"/>
          </reference>
        </references>
      </pivotArea>
    </format>
    <format dxfId="16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>
            <x v="8"/>
          </reference>
          <reference field="3" count="1" selected="0">
            <x v="28"/>
          </reference>
        </references>
      </pivotArea>
    </format>
    <format dxfId="16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>
            <x v="8"/>
          </reference>
          <reference field="3" count="1" selected="0">
            <x v="30"/>
          </reference>
        </references>
      </pivotArea>
    </format>
    <format dxfId="16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>
            <x v="8"/>
          </reference>
          <reference field="3" count="1" selected="0">
            <x v="35"/>
          </reference>
        </references>
      </pivotArea>
    </format>
    <format dxfId="16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>
            <x v="8"/>
          </reference>
          <reference field="3" count="1" selected="0">
            <x v="36"/>
          </reference>
        </references>
      </pivotArea>
    </format>
    <format dxfId="16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7"/>
          </reference>
          <reference field="2" count="1">
            <x v="13"/>
          </reference>
          <reference field="3" count="1" selected="0">
            <x v="3"/>
          </reference>
        </references>
      </pivotArea>
    </format>
    <format dxfId="16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7"/>
          </reference>
          <reference field="2" count="1">
            <x v="4"/>
          </reference>
          <reference field="3" count="1" selected="0">
            <x v="21"/>
          </reference>
        </references>
      </pivotArea>
    </format>
    <format dxfId="16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7"/>
          </reference>
          <reference field="2" count="1">
            <x v="13"/>
          </reference>
          <reference field="3" count="1" selected="0">
            <x v="37"/>
          </reference>
        </references>
      </pivotArea>
    </format>
    <format dxfId="17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1">
            <x v="7"/>
          </reference>
          <reference field="3" count="1" selected="0">
            <x v="14"/>
          </reference>
        </references>
      </pivotArea>
    </format>
    <format dxfId="17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1">
            <x v="7"/>
          </reference>
          <reference field="3" count="1" selected="0">
            <x v="24"/>
          </reference>
        </references>
      </pivotArea>
    </format>
    <format dxfId="17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1">
            <x v="9"/>
          </reference>
          <reference field="3" count="1" selected="0">
            <x v="31"/>
          </reference>
        </references>
      </pivotArea>
    </format>
    <format dxfId="17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1">
            <x v="9"/>
          </reference>
          <reference field="3" count="1" selected="0">
            <x v="32"/>
          </reference>
        </references>
      </pivotArea>
    </format>
    <format dxfId="174">
      <pivotArea field="0" type="button" dataOnly="0" labelOnly="1" outline="0" axis="axisRow" fieldPosition="0"/>
    </format>
    <format dxfId="175">
      <pivotArea field="1" type="button" dataOnly="0" labelOnly="1" outline="0" axis="axisRow" fieldPosition="1"/>
    </format>
    <format dxfId="176">
      <pivotArea field="3" type="button" dataOnly="0" labelOnly="1" outline="0" axis="axisRow" fieldPosition="2"/>
    </format>
    <format dxfId="177">
      <pivotArea field="2" type="button" dataOnly="0" labelOnly="1" outline="0" axis="axisRow" fieldPosition="3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BE4799-8005-4C14-B8C7-2DD123A0B540}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>
  <location ref="B4:C10" firstHeaderRow="2" firstDataRow="2" firstDataCol="1"/>
  <pivotFields count="5">
    <pivotField axis="axisRow" compact="0" outline="0" showAll="0">
      <items count="5">
        <item x="3"/>
        <item x="2"/>
        <item x="0"/>
        <item x="1"/>
        <item t="default"/>
      </items>
    </pivotField>
    <pivotField compact="0" outline="0" showAll="0"/>
    <pivotField compact="0" outline="0" showAll="0"/>
    <pivotField compact="0" outline="0" showAll="0"/>
    <pivotField dataField="1" compact="0" outline="0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Importance" fld="4" baseField="0" baseItem="0"/>
  </dataFields>
  <formats count="12">
    <format dxfId="178">
      <pivotArea outline="0" collapsedLevelsAreSubtotals="1" fieldPosition="0"/>
    </format>
    <format dxfId="179">
      <pivotArea field="0" type="button" dataOnly="0" labelOnly="1" outline="0" axis="axisRow" fieldPosition="0"/>
    </format>
    <format dxfId="180">
      <pivotArea dataOnly="0" labelOnly="1" outline="0" fieldPosition="0">
        <references count="1">
          <reference field="0" count="0"/>
        </references>
      </pivotArea>
    </format>
    <format dxfId="181">
      <pivotArea dataOnly="0" labelOnly="1" outline="0" fieldPosition="0">
        <references count="1">
          <reference field="0" count="0" defaultSubtotal="1"/>
        </references>
      </pivotArea>
    </format>
    <format dxfId="182">
      <pivotArea dataOnly="0" labelOnly="1" grandRow="1" outline="0" fieldPosition="0"/>
    </format>
    <format dxfId="183">
      <pivotArea outline="0" collapsedLevelsAreSubtotals="1" fieldPosition="0"/>
    </format>
    <format dxfId="184">
      <pivotArea type="topRight" dataOnly="0" labelOnly="1" outline="0" fieldPosition="0"/>
    </format>
    <format dxfId="185">
      <pivotArea grandRow="1" outline="0" collapsedLevelsAreSubtotals="1" fieldPosition="0"/>
    </format>
    <format dxfId="186">
      <pivotArea outline="0" collapsedLevelsAreSubtotals="1" fieldPosition="0"/>
    </format>
    <format dxfId="187">
      <pivotArea field="0" type="button" dataOnly="0" labelOnly="1" outline="0" axis="axisRow" fieldPosition="0"/>
    </format>
    <format dxfId="188">
      <pivotArea dataOnly="0" labelOnly="1" outline="0" fieldPosition="0">
        <references count="1">
          <reference field="0" count="0"/>
        </references>
      </pivotArea>
    </format>
    <format dxfId="189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36F9D93-B203-4ECA-83FA-2AA9525A161C}" name="PivotTable3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>
  <location ref="B12:D23" firstHeaderRow="2" firstDataRow="2" firstDataCol="2"/>
  <pivotFields count="5">
    <pivotField axis="axisRow" compact="0" outline="0" showAll="0" defaultSubtotal="0">
      <items count="4">
        <item x="3"/>
        <item x="2"/>
        <item x="0"/>
        <item x="1"/>
      </items>
    </pivotField>
    <pivotField axis="axisRow" compact="0" outline="0" showAll="0">
      <items count="11">
        <item x="3"/>
        <item x="0"/>
        <item x="4"/>
        <item x="6"/>
        <item x="5"/>
        <item x="7"/>
        <item x="8"/>
        <item x="1"/>
        <item m="1" x="9"/>
        <item x="2"/>
        <item t="default"/>
      </items>
    </pivotField>
    <pivotField compact="0" outline="0" showAll="0"/>
    <pivotField compact="0" outline="0" showAll="0"/>
    <pivotField dataField="1" compact="0" outline="0" showAll="0"/>
  </pivotFields>
  <rowFields count="2">
    <field x="0"/>
    <field x="1"/>
  </rowFields>
  <rowItems count="10">
    <i>
      <x/>
      <x v="6"/>
    </i>
    <i>
      <x v="1"/>
      <x/>
    </i>
    <i r="1">
      <x v="2"/>
    </i>
    <i r="1">
      <x v="5"/>
    </i>
    <i r="1">
      <x v="9"/>
    </i>
    <i>
      <x v="2"/>
      <x v="1"/>
    </i>
    <i r="1">
      <x v="3"/>
    </i>
    <i>
      <x v="3"/>
      <x v="4"/>
    </i>
    <i r="1">
      <x v="7"/>
    </i>
    <i t="grand">
      <x/>
    </i>
  </rowItems>
  <colItems count="1">
    <i/>
  </colItems>
  <dataFields count="1">
    <dataField name="Sum of Importance" fld="4" baseField="0" baseItem="0"/>
  </dataFields>
  <formats count="20">
    <format dxfId="190">
      <pivotArea outline="0" collapsedLevelsAreSubtotals="1" fieldPosition="0"/>
    </format>
    <format dxfId="191">
      <pivotArea field="0" type="button" dataOnly="0" labelOnly="1" outline="0" axis="axisRow" fieldPosition="0"/>
    </format>
    <format dxfId="192">
      <pivotArea dataOnly="0" labelOnly="1" grandRow="1" outline="0" fieldPosition="0"/>
    </format>
    <format dxfId="193">
      <pivotArea outline="0" collapsedLevelsAreSubtotals="1" fieldPosition="0"/>
    </format>
    <format dxfId="194">
      <pivotArea type="topRight" dataOnly="0" labelOnly="1" outline="0" fieldPosition="0"/>
    </format>
    <format dxfId="195">
      <pivotArea grandRow="1" outline="0" collapsedLevelsAreSubtotals="1" fieldPosition="0"/>
    </format>
    <format dxfId="196">
      <pivotArea outline="0" fieldPosition="0">
        <references count="2">
          <reference field="0" count="1" selected="0">
            <x v="0"/>
          </reference>
          <reference field="1" count="1" selected="0">
            <x v="6"/>
          </reference>
        </references>
      </pivotArea>
    </format>
    <format dxfId="197">
      <pivotArea dataOnly="0" labelOnly="1" outline="0" fieldPosition="0">
        <references count="1">
          <reference field="0" count="1">
            <x v="0"/>
          </reference>
        </references>
      </pivotArea>
    </format>
    <format dxfId="198">
      <pivotArea dataOnly="0" labelOnly="1" outline="0" fieldPosition="0">
        <references count="2">
          <reference field="0" count="1" selected="0">
            <x v="0"/>
          </reference>
          <reference field="1" count="1">
            <x v="6"/>
          </reference>
        </references>
      </pivotArea>
    </format>
    <format dxfId="199">
      <pivotArea outline="0" collapsedLevelsAreSubtotals="1" fieldPosition="0"/>
    </format>
    <format dxfId="200">
      <pivotArea field="0" type="button" dataOnly="0" labelOnly="1" outline="0" axis="axisRow" fieldPosition="0"/>
    </format>
    <format dxfId="201">
      <pivotArea field="1" type="button" dataOnly="0" labelOnly="1" outline="0" axis="axisRow" fieldPosition="1"/>
    </format>
    <format dxfId="202">
      <pivotArea dataOnly="0" labelOnly="1" outline="0" fieldPosition="0">
        <references count="1">
          <reference field="0" count="0"/>
        </references>
      </pivotArea>
    </format>
    <format dxfId="203">
      <pivotArea dataOnly="0" labelOnly="1" grandRow="1" outline="0" fieldPosition="0"/>
    </format>
    <format dxfId="204">
      <pivotArea dataOnly="0" labelOnly="1" outline="0" fieldPosition="0">
        <references count="2">
          <reference field="0" count="1" selected="0">
            <x v="0"/>
          </reference>
          <reference field="1" count="1">
            <x v="6"/>
          </reference>
        </references>
      </pivotArea>
    </format>
    <format dxfId="205">
      <pivotArea dataOnly="0" labelOnly="1" outline="0" fieldPosition="0">
        <references count="2">
          <reference field="0" count="1" selected="0">
            <x v="1"/>
          </reference>
          <reference field="1" count="4">
            <x v="0"/>
            <x v="2"/>
            <x v="5"/>
            <x v="9"/>
          </reference>
        </references>
      </pivotArea>
    </format>
    <format dxfId="206">
      <pivotArea dataOnly="0" labelOnly="1" outline="0" fieldPosition="0">
        <references count="2">
          <reference field="0" count="1" selected="0">
            <x v="2"/>
          </reference>
          <reference field="1" count="2">
            <x v="1"/>
            <x v="3"/>
          </reference>
        </references>
      </pivotArea>
    </format>
    <format dxfId="207">
      <pivotArea dataOnly="0" labelOnly="1" outline="0" fieldPosition="0">
        <references count="2">
          <reference field="0" count="1" selected="0">
            <x v="3"/>
          </reference>
          <reference field="1" count="2">
            <x v="4"/>
            <x v="7"/>
          </reference>
        </references>
      </pivotArea>
    </format>
    <format dxfId="208">
      <pivotArea field="0" type="button" dataOnly="0" labelOnly="1" outline="0" axis="axisRow" fieldPosition="0"/>
    </format>
    <format dxfId="209">
      <pivotArea field="1" type="button" dataOnly="0" labelOnly="1" outline="0" axis="axisRow" fieldPosition="1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C752B8-3354-4885-A682-8CDF70103E75}" name="PivotTable4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>
  <location ref="B33:F76" firstHeaderRow="2" firstDataRow="2" firstDataCol="4"/>
  <pivotFields count="5">
    <pivotField axis="axisRow" compact="0" outline="0" showAll="0" defaultSubtotal="0">
      <items count="4">
        <item x="3"/>
        <item x="2"/>
        <item x="0"/>
        <item x="1"/>
      </items>
    </pivotField>
    <pivotField axis="axisRow" compact="0" outline="0" showAll="0" sortType="descending" defaultSubtotal="0">
      <items count="10">
        <item x="3"/>
        <item x="0"/>
        <item x="4"/>
        <item x="6"/>
        <item x="5"/>
        <item x="7"/>
        <item x="8"/>
        <item x="1"/>
        <item m="1" x="9"/>
        <item x="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howAll="0" defaultSubtotal="0">
      <items count="14">
        <item x="4"/>
        <item x="1"/>
        <item x="0"/>
        <item x="2"/>
        <item x="3"/>
        <item x="5"/>
        <item x="6"/>
        <item x="7"/>
        <item x="8"/>
        <item x="9"/>
        <item x="10"/>
        <item x="11"/>
        <item x="12"/>
        <item x="13"/>
      </items>
    </pivotField>
    <pivotField axis="axisRow" compact="0" outline="0" showAll="0" defaultSubtotal="0">
      <items count="38">
        <item x="6"/>
        <item x="34"/>
        <item x="9"/>
        <item x="37"/>
        <item x="31"/>
        <item x="14"/>
        <item x="11"/>
        <item x="3"/>
        <item x="1"/>
        <item x="2"/>
        <item x="0"/>
        <item x="32"/>
        <item x="8"/>
        <item x="23"/>
        <item x="17"/>
        <item x="22"/>
        <item x="15"/>
        <item x="7"/>
        <item x="10"/>
        <item x="18"/>
        <item x="30"/>
        <item x="5"/>
        <item x="19"/>
        <item x="35"/>
        <item x="16"/>
        <item x="12"/>
        <item x="24"/>
        <item x="27"/>
        <item x="20"/>
        <item x="4"/>
        <item x="25"/>
        <item x="28"/>
        <item x="29"/>
        <item x="13"/>
        <item x="33"/>
        <item x="26"/>
        <item x="21"/>
        <item x="36"/>
      </items>
    </pivotField>
    <pivotField dataField="1" compact="0" outline="0" showAll="0"/>
  </pivotFields>
  <rowFields count="4">
    <field x="0"/>
    <field x="1"/>
    <field x="3"/>
    <field x="2"/>
  </rowFields>
  <rowItems count="42">
    <i>
      <x/>
      <x v="6"/>
      <x v="20"/>
      <x v="12"/>
    </i>
    <i r="2">
      <x v="21"/>
      <x v="12"/>
    </i>
    <i r="2">
      <x v="23"/>
      <x v="12"/>
    </i>
    <i>
      <x v="1"/>
      <x/>
      <x v="2"/>
      <x v="5"/>
    </i>
    <i r="2">
      <x v="6"/>
      <x v="5"/>
    </i>
    <i r="2">
      <x v="12"/>
      <x v="5"/>
    </i>
    <i r="2">
      <x v="17"/>
      <x v="5"/>
    </i>
    <i r="2">
      <x v="18"/>
      <x v="5"/>
    </i>
    <i r="2">
      <x v="25"/>
      <x v="5"/>
    </i>
    <i r="1">
      <x v="5"/>
      <x v="1"/>
      <x v="11"/>
    </i>
    <i r="2">
      <x v="4"/>
      <x v="11"/>
    </i>
    <i r="2">
      <x v="11"/>
      <x v="11"/>
    </i>
    <i r="2">
      <x v="34"/>
      <x v="11"/>
    </i>
    <i r="1">
      <x v="2"/>
      <x v="5"/>
      <x v="6"/>
    </i>
    <i r="2">
      <x v="16"/>
      <x v="6"/>
    </i>
    <i r="2">
      <x v="33"/>
      <x v="6"/>
    </i>
    <i r="1">
      <x v="9"/>
      <x/>
      <x/>
    </i>
    <i>
      <x v="2"/>
      <x v="1"/>
      <x v="7"/>
      <x v="2"/>
    </i>
    <i r="2">
      <x v="8"/>
      <x v="2"/>
    </i>
    <i r="2">
      <x v="9"/>
      <x v="2"/>
    </i>
    <i r="2">
      <x v="10"/>
      <x v="2"/>
    </i>
    <i r="2">
      <x v="20"/>
      <x v="10"/>
    </i>
    <i r="2">
      <x v="29"/>
      <x v="1"/>
    </i>
    <i r="3">
      <x v="3"/>
    </i>
    <i r="1">
      <x v="3"/>
      <x v="13"/>
      <x v="8"/>
    </i>
    <i r="2">
      <x v="15"/>
      <x v="8"/>
    </i>
    <i r="2">
      <x v="19"/>
      <x v="8"/>
    </i>
    <i r="2">
      <x v="22"/>
      <x v="8"/>
    </i>
    <i r="2">
      <x v="26"/>
      <x v="8"/>
    </i>
    <i r="2">
      <x v="27"/>
      <x v="8"/>
    </i>
    <i r="2">
      <x v="28"/>
      <x v="8"/>
    </i>
    <i r="2">
      <x v="30"/>
      <x v="8"/>
    </i>
    <i r="2">
      <x v="35"/>
      <x v="8"/>
    </i>
    <i r="2">
      <x v="36"/>
      <x v="8"/>
    </i>
    <i>
      <x v="3"/>
      <x v="7"/>
      <x v="3"/>
      <x v="13"/>
    </i>
    <i r="2">
      <x v="21"/>
      <x v="4"/>
    </i>
    <i r="2">
      <x v="37"/>
      <x v="13"/>
    </i>
    <i r="1">
      <x v="4"/>
      <x v="14"/>
      <x v="7"/>
    </i>
    <i r="2">
      <x v="24"/>
      <x v="7"/>
    </i>
    <i r="2">
      <x v="31"/>
      <x v="9"/>
    </i>
    <i r="2">
      <x v="32"/>
      <x v="9"/>
    </i>
    <i t="grand">
      <x/>
    </i>
  </rowItems>
  <colItems count="1">
    <i/>
  </colItems>
  <dataFields count="1">
    <dataField name="Sum of Importance" fld="4" baseField="0" baseItem="0"/>
  </dataFields>
  <formats count="73">
    <format dxfId="0">
      <pivotArea outline="0" collapsedLevelsAreSubtotals="1" fieldPosition="0"/>
    </format>
    <format dxfId="1">
      <pivotArea field="0" type="button" dataOnly="0" labelOnly="1" outline="0" axis="axisRow" fieldPosition="0"/>
    </format>
    <format dxfId="2">
      <pivotArea dataOnly="0" labelOnly="1" grandRow="1" outline="0" fieldPosition="0"/>
    </format>
    <format dxfId="3">
      <pivotArea outline="0" collapsedLevelsAreSubtotals="1" fieldPosition="0"/>
    </format>
    <format dxfId="4">
      <pivotArea type="topRight" dataOnly="0" labelOnly="1" outline="0" fieldPosition="0"/>
    </format>
    <format dxfId="5">
      <pivotArea grandRow="1" outline="0" collapsedLevelsAreSubtotals="1" fieldPosition="0"/>
    </format>
    <format dxfId="6">
      <pivotArea outline="0" fieldPosition="0">
        <references count="2">
          <reference field="0" count="1" selected="0">
            <x v="0"/>
          </reference>
          <reference field="1" count="1" selected="0">
            <x v="6"/>
          </reference>
        </references>
      </pivotArea>
    </format>
    <format dxfId="7">
      <pivotArea dataOnly="0" labelOnly="1" outline="0" fieldPosition="0">
        <references count="1">
          <reference field="0" count="1">
            <x v="0"/>
          </reference>
        </references>
      </pivotArea>
    </format>
    <format dxfId="8">
      <pivotArea dataOnly="0" labelOnly="1" outline="0" fieldPosition="0">
        <references count="2">
          <reference field="0" count="1" selected="0">
            <x v="0"/>
          </reference>
          <reference field="1" count="1">
            <x v="6"/>
          </reference>
        </references>
      </pivotArea>
    </format>
    <format dxfId="9">
      <pivotArea outline="0" collapsedLevelsAreSubtotals="1" fieldPosition="0"/>
    </format>
    <format dxfId="10">
      <pivotArea field="0" type="button" dataOnly="0" labelOnly="1" outline="0" axis="axisRow" fieldPosition="0"/>
    </format>
    <format dxfId="11">
      <pivotArea field="1" type="button" dataOnly="0" labelOnly="1" outline="0" axis="axisRow" fieldPosition="1"/>
    </format>
    <format dxfId="12">
      <pivotArea field="3" type="button" dataOnly="0" labelOnly="1" outline="0" axis="axisRow" fieldPosition="2"/>
    </format>
    <format dxfId="13">
      <pivotArea field="2" type="button" dataOnly="0" labelOnly="1" outline="0" axis="axisRow" fieldPosition="3"/>
    </format>
    <format dxfId="14">
      <pivotArea dataOnly="0" labelOnly="1" outline="0" fieldPosition="0">
        <references count="1">
          <reference field="0" count="0"/>
        </references>
      </pivotArea>
    </format>
    <format dxfId="15">
      <pivotArea dataOnly="0" labelOnly="1" grandRow="1" outline="0" fieldPosition="0"/>
    </format>
    <format dxfId="16">
      <pivotArea dataOnly="0" labelOnly="1" outline="0" fieldPosition="0">
        <references count="2">
          <reference field="0" count="1" selected="0">
            <x v="0"/>
          </reference>
          <reference field="1" count="1">
            <x v="6"/>
          </reference>
        </references>
      </pivotArea>
    </format>
    <format dxfId="17">
      <pivotArea dataOnly="0" labelOnly="1" outline="0" fieldPosition="0">
        <references count="2">
          <reference field="0" count="1" selected="0">
            <x v="1"/>
          </reference>
          <reference field="1" count="4">
            <x v="0"/>
            <x v="2"/>
            <x v="5"/>
            <x v="9"/>
          </reference>
        </references>
      </pivotArea>
    </format>
    <format dxfId="18">
      <pivotArea dataOnly="0" labelOnly="1" outline="0" fieldPosition="0">
        <references count="2">
          <reference field="0" count="1" selected="0">
            <x v="2"/>
          </reference>
          <reference field="1" count="2">
            <x v="1"/>
            <x v="3"/>
          </reference>
        </references>
      </pivotArea>
    </format>
    <format dxfId="19">
      <pivotArea dataOnly="0" labelOnly="1" outline="0" fieldPosition="0">
        <references count="2">
          <reference field="0" count="1" selected="0">
            <x v="3"/>
          </reference>
          <reference field="1" count="2">
            <x v="4"/>
            <x v="7"/>
          </reference>
        </references>
      </pivotArea>
    </format>
    <format dxfId="2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3" count="3">
            <x v="20"/>
            <x v="21"/>
            <x v="23"/>
          </reference>
        </references>
      </pivotArea>
    </format>
    <format dxfId="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3" count="6">
            <x v="2"/>
            <x v="6"/>
            <x v="12"/>
            <x v="17"/>
            <x v="18"/>
            <x v="25"/>
          </reference>
        </references>
      </pivotArea>
    </format>
    <format dxfId="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3" count="4">
            <x v="1"/>
            <x v="4"/>
            <x v="11"/>
            <x v="34"/>
          </reference>
        </references>
      </pivotArea>
    </format>
    <format dxfId="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3" count="3">
            <x v="5"/>
            <x v="16"/>
            <x v="33"/>
          </reference>
        </references>
      </pivotArea>
    </format>
    <format dxfId="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9"/>
          </reference>
          <reference field="3" count="1">
            <x v="0"/>
          </reference>
        </references>
      </pivotArea>
    </format>
    <format dxfId="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3" count="6">
            <x v="7"/>
            <x v="8"/>
            <x v="9"/>
            <x v="10"/>
            <x v="20"/>
            <x v="29"/>
          </reference>
        </references>
      </pivotArea>
    </format>
    <format dxfId="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3" count="10">
            <x v="13"/>
            <x v="15"/>
            <x v="19"/>
            <x v="22"/>
            <x v="26"/>
            <x v="27"/>
            <x v="28"/>
            <x v="30"/>
            <x v="35"/>
            <x v="36"/>
          </reference>
        </references>
      </pivotArea>
    </format>
    <format dxfId="27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7"/>
          </reference>
          <reference field="3" count="3">
            <x v="3"/>
            <x v="21"/>
            <x v="37"/>
          </reference>
        </references>
      </pivotArea>
    </format>
    <format dxfId="28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4"/>
          </reference>
          <reference field="3" count="4">
            <x v="14"/>
            <x v="24"/>
            <x v="31"/>
            <x v="32"/>
          </reference>
        </references>
      </pivotArea>
    </format>
    <format dxfId="29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6"/>
          </reference>
          <reference field="2" count="1">
            <x v="12"/>
          </reference>
          <reference field="3" count="1" selected="0">
            <x v="20"/>
          </reference>
        </references>
      </pivotArea>
    </format>
    <format dxfId="30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6"/>
          </reference>
          <reference field="2" count="1">
            <x v="12"/>
          </reference>
          <reference field="3" count="1" selected="0">
            <x v="21"/>
          </reference>
        </references>
      </pivotArea>
    </format>
    <format dxfId="31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6"/>
          </reference>
          <reference field="2" count="1">
            <x v="12"/>
          </reference>
          <reference field="3" count="1" selected="0">
            <x v="23"/>
          </reference>
        </references>
      </pivotArea>
    </format>
    <format dxfId="3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>
            <x v="5"/>
          </reference>
          <reference field="3" count="1" selected="0">
            <x v="2"/>
          </reference>
        </references>
      </pivotArea>
    </format>
    <format dxfId="3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>
            <x v="5"/>
          </reference>
          <reference field="3" count="1" selected="0">
            <x v="6"/>
          </reference>
        </references>
      </pivotArea>
    </format>
    <format dxfId="3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>
            <x v="5"/>
          </reference>
          <reference field="3" count="1" selected="0">
            <x v="12"/>
          </reference>
        </references>
      </pivotArea>
    </format>
    <format dxfId="3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>
            <x v="5"/>
          </reference>
          <reference field="3" count="1" selected="0">
            <x v="17"/>
          </reference>
        </references>
      </pivotArea>
    </format>
    <format dxfId="3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>
            <x v="5"/>
          </reference>
          <reference field="3" count="1" selected="0">
            <x v="18"/>
          </reference>
        </references>
      </pivotArea>
    </format>
    <format dxfId="3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>
            <x v="5"/>
          </reference>
          <reference field="3" count="1" selected="0">
            <x v="25"/>
          </reference>
        </references>
      </pivotArea>
    </format>
    <format dxfId="3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"/>
          </reference>
          <reference field="2" count="1">
            <x v="11"/>
          </reference>
          <reference field="3" count="1" selected="0">
            <x v="1"/>
          </reference>
        </references>
      </pivotArea>
    </format>
    <format dxfId="3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"/>
          </reference>
          <reference field="2" count="1">
            <x v="11"/>
          </reference>
          <reference field="3" count="1" selected="0">
            <x v="4"/>
          </reference>
        </references>
      </pivotArea>
    </format>
    <format dxfId="4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"/>
          </reference>
          <reference field="2" count="1">
            <x v="11"/>
          </reference>
          <reference field="3" count="1" selected="0">
            <x v="11"/>
          </reference>
        </references>
      </pivotArea>
    </format>
    <format dxfId="4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"/>
          </reference>
          <reference field="2" count="1">
            <x v="11"/>
          </reference>
          <reference field="3" count="1" selected="0">
            <x v="34"/>
          </reference>
        </references>
      </pivotArea>
    </format>
    <format dxfId="4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2" count="1">
            <x v="6"/>
          </reference>
          <reference field="3" count="1" selected="0">
            <x v="5"/>
          </reference>
        </references>
      </pivotArea>
    </format>
    <format dxfId="4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2" count="1">
            <x v="6"/>
          </reference>
          <reference field="3" count="1" selected="0">
            <x v="16"/>
          </reference>
        </references>
      </pivotArea>
    </format>
    <format dxfId="4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2" count="1">
            <x v="6"/>
          </reference>
          <reference field="3" count="1" selected="0">
            <x v="33"/>
          </reference>
        </references>
      </pivotArea>
    </format>
    <format dxfId="4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9"/>
          </reference>
          <reference field="2" count="1">
            <x v="0"/>
          </reference>
          <reference field="3" count="1" selected="0">
            <x v="0"/>
          </reference>
        </references>
      </pivotArea>
    </format>
    <format dxfId="4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1">
            <x v="2"/>
          </reference>
          <reference field="3" count="1" selected="0">
            <x v="7"/>
          </reference>
        </references>
      </pivotArea>
    </format>
    <format dxfId="4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1">
            <x v="2"/>
          </reference>
          <reference field="3" count="1" selected="0">
            <x v="8"/>
          </reference>
        </references>
      </pivotArea>
    </format>
    <format dxfId="4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1">
            <x v="2"/>
          </reference>
          <reference field="3" count="1" selected="0">
            <x v="9"/>
          </reference>
        </references>
      </pivotArea>
    </format>
    <format dxfId="4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1">
            <x v="2"/>
          </reference>
          <reference field="3" count="1" selected="0">
            <x v="10"/>
          </reference>
        </references>
      </pivotArea>
    </format>
    <format dxfId="5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1">
            <x v="10"/>
          </reference>
          <reference field="3" count="1" selected="0">
            <x v="20"/>
          </reference>
        </references>
      </pivotArea>
    </format>
    <format dxfId="5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2">
            <x v="1"/>
            <x v="3"/>
          </reference>
          <reference field="3" count="1" selected="0">
            <x v="29"/>
          </reference>
        </references>
      </pivotArea>
    </format>
    <format dxfId="5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>
            <x v="8"/>
          </reference>
          <reference field="3" count="1" selected="0">
            <x v="13"/>
          </reference>
        </references>
      </pivotArea>
    </format>
    <format dxfId="5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>
            <x v="8"/>
          </reference>
          <reference field="3" count="1" selected="0">
            <x v="15"/>
          </reference>
        </references>
      </pivotArea>
    </format>
    <format dxfId="5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>
            <x v="8"/>
          </reference>
          <reference field="3" count="1" selected="0">
            <x v="19"/>
          </reference>
        </references>
      </pivotArea>
    </format>
    <format dxfId="5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>
            <x v="8"/>
          </reference>
          <reference field="3" count="1" selected="0">
            <x v="22"/>
          </reference>
        </references>
      </pivotArea>
    </format>
    <format dxfId="5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>
            <x v="8"/>
          </reference>
          <reference field="3" count="1" selected="0">
            <x v="26"/>
          </reference>
        </references>
      </pivotArea>
    </format>
    <format dxfId="5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>
            <x v="8"/>
          </reference>
          <reference field="3" count="1" selected="0">
            <x v="27"/>
          </reference>
        </references>
      </pivotArea>
    </format>
    <format dxfId="5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>
            <x v="8"/>
          </reference>
          <reference field="3" count="1" selected="0">
            <x v="28"/>
          </reference>
        </references>
      </pivotArea>
    </format>
    <format dxfId="5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>
            <x v="8"/>
          </reference>
          <reference field="3" count="1" selected="0">
            <x v="30"/>
          </reference>
        </references>
      </pivotArea>
    </format>
    <format dxfId="6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>
            <x v="8"/>
          </reference>
          <reference field="3" count="1" selected="0">
            <x v="35"/>
          </reference>
        </references>
      </pivotArea>
    </format>
    <format dxfId="6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>
            <x v="8"/>
          </reference>
          <reference field="3" count="1" selected="0">
            <x v="36"/>
          </reference>
        </references>
      </pivotArea>
    </format>
    <format dxfId="6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7"/>
          </reference>
          <reference field="2" count="1">
            <x v="13"/>
          </reference>
          <reference field="3" count="1" selected="0">
            <x v="3"/>
          </reference>
        </references>
      </pivotArea>
    </format>
    <format dxfId="6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7"/>
          </reference>
          <reference field="2" count="1">
            <x v="4"/>
          </reference>
          <reference field="3" count="1" selected="0">
            <x v="21"/>
          </reference>
        </references>
      </pivotArea>
    </format>
    <format dxfId="6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7"/>
          </reference>
          <reference field="2" count="1">
            <x v="13"/>
          </reference>
          <reference field="3" count="1" selected="0">
            <x v="37"/>
          </reference>
        </references>
      </pivotArea>
    </format>
    <format dxfId="6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1">
            <x v="7"/>
          </reference>
          <reference field="3" count="1" selected="0">
            <x v="14"/>
          </reference>
        </references>
      </pivotArea>
    </format>
    <format dxfId="6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1">
            <x v="7"/>
          </reference>
          <reference field="3" count="1" selected="0">
            <x v="24"/>
          </reference>
        </references>
      </pivotArea>
    </format>
    <format dxfId="6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1">
            <x v="9"/>
          </reference>
          <reference field="3" count="1" selected="0">
            <x v="31"/>
          </reference>
        </references>
      </pivotArea>
    </format>
    <format dxfId="6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1">
            <x v="9"/>
          </reference>
          <reference field="3" count="1" selected="0">
            <x v="32"/>
          </reference>
        </references>
      </pivotArea>
    </format>
    <format dxfId="69">
      <pivotArea field="0" type="button" dataOnly="0" labelOnly="1" outline="0" axis="axisRow" fieldPosition="0"/>
    </format>
    <format dxfId="70">
      <pivotArea field="1" type="button" dataOnly="0" labelOnly="1" outline="0" axis="axisRow" fieldPosition="1"/>
    </format>
    <format dxfId="71">
      <pivotArea field="3" type="button" dataOnly="0" labelOnly="1" outline="0" axis="axisRow" fieldPosition="2"/>
    </format>
    <format dxfId="72">
      <pivotArea field="2" type="button" dataOnly="0" labelOnly="1" outline="0" axis="axisRow" fieldPosition="3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52D009C-5B8E-49A3-91E1-5DF310ADBE0D}" name="PivotTable3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>
  <location ref="B12:D23" firstHeaderRow="2" firstDataRow="2" firstDataCol="2"/>
  <pivotFields count="5">
    <pivotField axis="axisRow" compact="0" outline="0" showAll="0" defaultSubtotal="0">
      <items count="4">
        <item x="3"/>
        <item x="2"/>
        <item x="0"/>
        <item x="1"/>
      </items>
    </pivotField>
    <pivotField axis="axisRow" compact="0" outline="0" showAll="0">
      <items count="11">
        <item x="3"/>
        <item x="0"/>
        <item x="4"/>
        <item x="6"/>
        <item x="5"/>
        <item x="7"/>
        <item x="8"/>
        <item x="1"/>
        <item m="1" x="9"/>
        <item x="2"/>
        <item t="default"/>
      </items>
    </pivotField>
    <pivotField compact="0" outline="0" showAll="0"/>
    <pivotField compact="0" outline="0" showAll="0"/>
    <pivotField dataField="1" compact="0" outline="0" showAll="0"/>
  </pivotFields>
  <rowFields count="2">
    <field x="0"/>
    <field x="1"/>
  </rowFields>
  <rowItems count="10">
    <i>
      <x/>
      <x v="6"/>
    </i>
    <i>
      <x v="1"/>
      <x/>
    </i>
    <i r="1">
      <x v="2"/>
    </i>
    <i r="1">
      <x v="5"/>
    </i>
    <i r="1">
      <x v="9"/>
    </i>
    <i>
      <x v="2"/>
      <x v="1"/>
    </i>
    <i r="1">
      <x v="3"/>
    </i>
    <i>
      <x v="3"/>
      <x v="4"/>
    </i>
    <i r="1">
      <x v="7"/>
    </i>
    <i t="grand">
      <x/>
    </i>
  </rowItems>
  <colItems count="1">
    <i/>
  </colItems>
  <dataFields count="1">
    <dataField name="Sum of Importance" fld="4" baseField="0" baseItem="0"/>
  </dataFields>
  <formats count="20">
    <format dxfId="73">
      <pivotArea outline="0" collapsedLevelsAreSubtotals="1" fieldPosition="0"/>
    </format>
    <format dxfId="74">
      <pivotArea field="0" type="button" dataOnly="0" labelOnly="1" outline="0" axis="axisRow" fieldPosition="0"/>
    </format>
    <format dxfId="75">
      <pivotArea dataOnly="0" labelOnly="1" grandRow="1" outline="0" fieldPosition="0"/>
    </format>
    <format dxfId="76">
      <pivotArea outline="0" collapsedLevelsAreSubtotals="1" fieldPosition="0"/>
    </format>
    <format dxfId="77">
      <pivotArea type="topRight" dataOnly="0" labelOnly="1" outline="0" fieldPosition="0"/>
    </format>
    <format dxfId="78">
      <pivotArea grandRow="1" outline="0" collapsedLevelsAreSubtotals="1" fieldPosition="0"/>
    </format>
    <format dxfId="79">
      <pivotArea outline="0" fieldPosition="0">
        <references count="2">
          <reference field="0" count="1" selected="0">
            <x v="0"/>
          </reference>
          <reference field="1" count="1" selected="0">
            <x v="6"/>
          </reference>
        </references>
      </pivotArea>
    </format>
    <format dxfId="80">
      <pivotArea dataOnly="0" labelOnly="1" outline="0" fieldPosition="0">
        <references count="1">
          <reference field="0" count="1">
            <x v="0"/>
          </reference>
        </references>
      </pivotArea>
    </format>
    <format dxfId="81">
      <pivotArea dataOnly="0" labelOnly="1" outline="0" fieldPosition="0">
        <references count="2">
          <reference field="0" count="1" selected="0">
            <x v="0"/>
          </reference>
          <reference field="1" count="1">
            <x v="6"/>
          </reference>
        </references>
      </pivotArea>
    </format>
    <format dxfId="82">
      <pivotArea outline="0" collapsedLevelsAreSubtotals="1" fieldPosition="0"/>
    </format>
    <format dxfId="83">
      <pivotArea field="0" type="button" dataOnly="0" labelOnly="1" outline="0" axis="axisRow" fieldPosition="0"/>
    </format>
    <format dxfId="84">
      <pivotArea field="1" type="button" dataOnly="0" labelOnly="1" outline="0" axis="axisRow" fieldPosition="1"/>
    </format>
    <format dxfId="85">
      <pivotArea dataOnly="0" labelOnly="1" outline="0" fieldPosition="0">
        <references count="1">
          <reference field="0" count="0"/>
        </references>
      </pivotArea>
    </format>
    <format dxfId="86">
      <pivotArea dataOnly="0" labelOnly="1" grandRow="1" outline="0" fieldPosition="0"/>
    </format>
    <format dxfId="87">
      <pivotArea dataOnly="0" labelOnly="1" outline="0" fieldPosition="0">
        <references count="2">
          <reference field="0" count="1" selected="0">
            <x v="0"/>
          </reference>
          <reference field="1" count="1">
            <x v="6"/>
          </reference>
        </references>
      </pivotArea>
    </format>
    <format dxfId="88">
      <pivotArea dataOnly="0" labelOnly="1" outline="0" fieldPosition="0">
        <references count="2">
          <reference field="0" count="1" selected="0">
            <x v="1"/>
          </reference>
          <reference field="1" count="4">
            <x v="0"/>
            <x v="2"/>
            <x v="5"/>
            <x v="9"/>
          </reference>
        </references>
      </pivotArea>
    </format>
    <format dxfId="89">
      <pivotArea dataOnly="0" labelOnly="1" outline="0" fieldPosition="0">
        <references count="2">
          <reference field="0" count="1" selected="0">
            <x v="2"/>
          </reference>
          <reference field="1" count="2">
            <x v="1"/>
            <x v="3"/>
          </reference>
        </references>
      </pivotArea>
    </format>
    <format dxfId="90">
      <pivotArea dataOnly="0" labelOnly="1" outline="0" fieldPosition="0">
        <references count="2">
          <reference field="0" count="1" selected="0">
            <x v="3"/>
          </reference>
          <reference field="1" count="2">
            <x v="4"/>
            <x v="7"/>
          </reference>
        </references>
      </pivotArea>
    </format>
    <format dxfId="91">
      <pivotArea field="0" type="button" dataOnly="0" labelOnly="1" outline="0" axis="axisRow" fieldPosition="0"/>
    </format>
    <format dxfId="92">
      <pivotArea field="1" type="button" dataOnly="0" labelOnly="1" outline="0" axis="axisRow" fieldPosition="1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E7FCB5-42B7-4DB0-982B-251F0E3DE0BE}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>
  <location ref="B4:C10" firstHeaderRow="2" firstDataRow="2" firstDataCol="1"/>
  <pivotFields count="5">
    <pivotField axis="axisRow" compact="0" outline="0" showAll="0">
      <items count="5">
        <item x="3"/>
        <item x="2"/>
        <item x="0"/>
        <item x="1"/>
        <item t="default"/>
      </items>
    </pivotField>
    <pivotField compact="0" outline="0" showAll="0"/>
    <pivotField compact="0" outline="0" showAll="0"/>
    <pivotField compact="0" outline="0" showAll="0"/>
    <pivotField dataField="1" compact="0" outline="0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Importance" fld="4" baseField="0" baseItem="0"/>
  </dataFields>
  <formats count="12">
    <format dxfId="93">
      <pivotArea outline="0" collapsedLevelsAreSubtotals="1" fieldPosition="0"/>
    </format>
    <format dxfId="94">
      <pivotArea field="0" type="button" dataOnly="0" labelOnly="1" outline="0" axis="axisRow" fieldPosition="0"/>
    </format>
    <format dxfId="95">
      <pivotArea dataOnly="0" labelOnly="1" outline="0" fieldPosition="0">
        <references count="1">
          <reference field="0" count="0"/>
        </references>
      </pivotArea>
    </format>
    <format dxfId="96">
      <pivotArea dataOnly="0" labelOnly="1" outline="0" fieldPosition="0">
        <references count="1">
          <reference field="0" count="0" defaultSubtotal="1"/>
        </references>
      </pivotArea>
    </format>
    <format dxfId="97">
      <pivotArea dataOnly="0" labelOnly="1" grandRow="1" outline="0" fieldPosition="0"/>
    </format>
    <format dxfId="98">
      <pivotArea outline="0" collapsedLevelsAreSubtotals="1" fieldPosition="0"/>
    </format>
    <format dxfId="99">
      <pivotArea type="topRight" dataOnly="0" labelOnly="1" outline="0" fieldPosition="0"/>
    </format>
    <format dxfId="100">
      <pivotArea grandRow="1" outline="0" collapsedLevelsAreSubtotals="1" fieldPosition="0"/>
    </format>
    <format dxfId="101">
      <pivotArea outline="0" collapsedLevelsAreSubtotals="1" fieldPosition="0"/>
    </format>
    <format dxfId="102">
      <pivotArea field="0" type="button" dataOnly="0" labelOnly="1" outline="0" axis="axisRow" fieldPosition="0"/>
    </format>
    <format dxfId="103">
      <pivotArea dataOnly="0" labelOnly="1" outline="0" fieldPosition="0">
        <references count="1">
          <reference field="0" count="0"/>
        </references>
      </pivotArea>
    </format>
    <format dxfId="104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6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youtube.com/watch?v=K_FXmynLuw0&amp;list=PLERdvSjp6cAUMwNfaHygI7F0_mcrg4J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DB62F-E096-44D2-BA52-C41B30E1B058}">
  <dimension ref="B1:XFC16"/>
  <sheetViews>
    <sheetView showGridLines="0" zoomScaleNormal="100" zoomScaleSheetLayoutView="77" workbookViewId="0">
      <selection activeCell="C10" sqref="C10"/>
    </sheetView>
  </sheetViews>
  <sheetFormatPr defaultColWidth="0" defaultRowHeight="14.5" zeroHeight="1" x14ac:dyDescent="0.35"/>
  <cols>
    <col min="1" max="1" width="1.54296875" customWidth="1"/>
    <col min="2" max="2" width="13.81640625" customWidth="1"/>
    <col min="3" max="3" width="7.6328125" customWidth="1"/>
    <col min="4" max="5" width="7.453125" customWidth="1"/>
    <col min="6" max="6" width="11" customWidth="1"/>
    <col min="7" max="10" width="12.90625" customWidth="1"/>
    <col min="11" max="12" width="6.7265625" customWidth="1"/>
    <col min="13" max="13" width="8.7265625" hidden="1"/>
    <col min="14" max="14" width="7.6328125" customWidth="1"/>
    <col min="15" max="15" width="6.90625" customWidth="1"/>
    <col min="16" max="18" width="7.6328125" customWidth="1"/>
    <col min="19" max="16383" width="8.7265625" hidden="1"/>
    <col min="16384" max="16384" width="29.90625" customWidth="1"/>
  </cols>
  <sheetData>
    <row r="1" spans="2:10" ht="8" customHeight="1" x14ac:dyDescent="0.35"/>
    <row r="2" spans="2:10" ht="46" x14ac:dyDescent="1">
      <c r="B2" s="16" t="s">
        <v>16</v>
      </c>
      <c r="C2" s="16"/>
      <c r="D2" s="16"/>
      <c r="E2" s="16"/>
      <c r="F2" s="16"/>
      <c r="G2" s="16"/>
      <c r="H2" s="16"/>
      <c r="I2" s="16"/>
      <c r="J2" s="16"/>
    </row>
    <row r="3" spans="2:10" ht="7" customHeight="1" x14ac:dyDescent="0.35"/>
    <row r="4" spans="2:10" ht="42" customHeight="1" x14ac:dyDescent="0.5">
      <c r="B4" s="18" t="s">
        <v>14</v>
      </c>
      <c r="C4" s="18"/>
      <c r="G4" s="19" t="s">
        <v>15</v>
      </c>
      <c r="H4" s="19"/>
      <c r="I4" s="19"/>
      <c r="J4" s="19"/>
    </row>
    <row r="5" spans="2:10" ht="21" customHeight="1" x14ac:dyDescent="0.5">
      <c r="B5" s="3" t="s">
        <v>0</v>
      </c>
      <c r="C5" s="2">
        <v>55</v>
      </c>
      <c r="G5" s="20">
        <f>SUM(C5:C15)/COUNTA(C5:C15)</f>
        <v>70.8</v>
      </c>
      <c r="H5" s="20"/>
      <c r="I5" s="20">
        <f>SUM(C6:C15)/COUNTA(C6:C15)</f>
        <v>74.75</v>
      </c>
      <c r="J5" s="20"/>
    </row>
    <row r="6" spans="2:10" ht="21" customHeight="1" x14ac:dyDescent="0.5">
      <c r="B6" s="3" t="s">
        <v>1</v>
      </c>
      <c r="C6" s="2">
        <v>63</v>
      </c>
      <c r="G6" s="20"/>
      <c r="H6" s="20"/>
      <c r="I6" s="20"/>
      <c r="J6" s="20"/>
    </row>
    <row r="7" spans="2:10" ht="21" customHeight="1" x14ac:dyDescent="0.5">
      <c r="B7" s="3" t="s">
        <v>2</v>
      </c>
      <c r="C7" s="2">
        <v>89</v>
      </c>
      <c r="G7" s="20"/>
      <c r="H7" s="20"/>
      <c r="I7" s="20"/>
      <c r="J7" s="20"/>
    </row>
    <row r="8" spans="2:10" ht="21" customHeight="1" x14ac:dyDescent="0.5">
      <c r="B8" s="3" t="s">
        <v>3</v>
      </c>
      <c r="C8" s="2">
        <v>82</v>
      </c>
      <c r="G8" s="20"/>
      <c r="H8" s="20"/>
      <c r="I8" s="20"/>
      <c r="J8" s="20"/>
    </row>
    <row r="9" spans="2:10" ht="21" customHeight="1" x14ac:dyDescent="0.5">
      <c r="B9" s="3" t="s">
        <v>4</v>
      </c>
      <c r="C9" s="2">
        <v>65</v>
      </c>
      <c r="G9" s="20"/>
      <c r="H9" s="20"/>
      <c r="I9" s="20"/>
      <c r="J9" s="20"/>
    </row>
    <row r="10" spans="2:10" ht="21" customHeight="1" x14ac:dyDescent="0.5">
      <c r="B10" s="3" t="s">
        <v>5</v>
      </c>
      <c r="C10" s="1"/>
      <c r="G10" s="20"/>
      <c r="H10" s="20"/>
      <c r="I10" s="20"/>
      <c r="J10" s="20"/>
    </row>
    <row r="11" spans="2:10" ht="21" x14ac:dyDescent="0.5">
      <c r="B11" s="3" t="s">
        <v>6</v>
      </c>
      <c r="C11" s="1"/>
      <c r="G11" s="15" t="s">
        <v>12</v>
      </c>
      <c r="H11" s="15"/>
      <c r="I11" s="15" t="s">
        <v>13</v>
      </c>
      <c r="J11" s="15"/>
    </row>
    <row r="12" spans="2:10" ht="21" x14ac:dyDescent="0.5">
      <c r="B12" s="3" t="s">
        <v>7</v>
      </c>
      <c r="C12" s="1"/>
    </row>
    <row r="13" spans="2:10" ht="21" customHeight="1" x14ac:dyDescent="0.5">
      <c r="B13" s="3" t="s">
        <v>8</v>
      </c>
      <c r="C13" s="1"/>
      <c r="E13" s="42" t="s">
        <v>10</v>
      </c>
      <c r="F13" s="42"/>
      <c r="G13" s="42"/>
      <c r="H13" s="42"/>
      <c r="I13" s="42"/>
      <c r="J13" s="42"/>
    </row>
    <row r="14" spans="2:10" ht="21" x14ac:dyDescent="0.5">
      <c r="B14" s="3" t="s">
        <v>9</v>
      </c>
      <c r="C14" s="1"/>
      <c r="E14" s="42"/>
      <c r="F14" s="42"/>
      <c r="G14" s="42"/>
      <c r="H14" s="42"/>
      <c r="I14" s="42"/>
      <c r="J14" s="42"/>
    </row>
    <row r="15" spans="2:10" ht="14.5" customHeight="1" x14ac:dyDescent="0.35">
      <c r="E15" s="17" t="s">
        <v>11</v>
      </c>
      <c r="F15" s="17"/>
      <c r="G15" s="17"/>
      <c r="H15" s="17"/>
      <c r="I15" s="17"/>
      <c r="J15" s="17"/>
    </row>
    <row r="16" spans="2:10" ht="64" customHeight="1" x14ac:dyDescent="0.35"/>
  </sheetData>
  <mergeCells count="9">
    <mergeCell ref="G11:H11"/>
    <mergeCell ref="I11:J11"/>
    <mergeCell ref="B2:J2"/>
    <mergeCell ref="E13:J14"/>
    <mergeCell ref="E15:J15"/>
    <mergeCell ref="B4:C4"/>
    <mergeCell ref="G4:J4"/>
    <mergeCell ref="G5:H10"/>
    <mergeCell ref="I5:J10"/>
  </mergeCells>
  <phoneticPr fontId="2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A3985-C0DE-438F-8A12-69C81E4D6DAF}">
  <dimension ref="B1:U45"/>
  <sheetViews>
    <sheetView showGridLines="0" tabSelected="1" view="pageBreakPreview" zoomScale="69" zoomScaleNormal="100" zoomScaleSheetLayoutView="80" workbookViewId="0">
      <selection activeCell="G1" sqref="G1"/>
    </sheetView>
  </sheetViews>
  <sheetFormatPr defaultRowHeight="14.5" x14ac:dyDescent="0.35"/>
  <cols>
    <col min="1" max="1" width="1.08984375" customWidth="1"/>
    <col min="2" max="2" width="9.453125" bestFit="1" customWidth="1"/>
    <col min="3" max="3" width="11.36328125" style="24" customWidth="1"/>
    <col min="4" max="4" width="6.81640625" style="24" customWidth="1"/>
    <col min="5" max="5" width="7.453125" style="24" bestFit="1" customWidth="1"/>
    <col min="6" max="6" width="25.81640625" customWidth="1"/>
    <col min="8" max="8" width="7.54296875" customWidth="1"/>
    <col min="10" max="10" width="14.54296875" customWidth="1"/>
    <col min="11" max="11" width="8" customWidth="1"/>
    <col min="13" max="13" width="24.90625" customWidth="1"/>
    <col min="15" max="15" width="1.1796875" customWidth="1"/>
  </cols>
  <sheetData>
    <row r="1" spans="2:14" ht="10.5" customHeight="1" x14ac:dyDescent="0.35"/>
    <row r="2" spans="2:14" ht="36" x14ac:dyDescent="0.8">
      <c r="B2" s="25" t="s">
        <v>33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2:14" ht="14.5" customHeight="1" x14ac:dyDescent="0.35">
      <c r="B3" s="26" t="s">
        <v>34</v>
      </c>
      <c r="C3" s="27" t="s">
        <v>35</v>
      </c>
      <c r="D3" s="26" t="s">
        <v>36</v>
      </c>
      <c r="E3" s="26" t="s">
        <v>37</v>
      </c>
      <c r="F3" s="26" t="s">
        <v>30</v>
      </c>
      <c r="G3" s="26" t="s">
        <v>38</v>
      </c>
      <c r="H3" s="28"/>
      <c r="I3" s="26" t="s">
        <v>34</v>
      </c>
      <c r="J3" s="27" t="s">
        <v>35</v>
      </c>
      <c r="K3" s="26" t="s">
        <v>36</v>
      </c>
      <c r="L3" s="26" t="s">
        <v>37</v>
      </c>
      <c r="M3" s="26" t="s">
        <v>30</v>
      </c>
      <c r="N3" s="26" t="s">
        <v>38</v>
      </c>
    </row>
    <row r="4" spans="2:14" x14ac:dyDescent="0.35">
      <c r="B4" s="23" t="s">
        <v>39</v>
      </c>
      <c r="C4" s="23" t="s">
        <v>40</v>
      </c>
      <c r="D4" s="22">
        <v>25</v>
      </c>
      <c r="E4" s="14">
        <v>1</v>
      </c>
      <c r="F4" s="8" t="s">
        <v>41</v>
      </c>
      <c r="G4" s="8"/>
      <c r="H4" s="29"/>
      <c r="I4" s="30" t="s">
        <v>42</v>
      </c>
      <c r="J4" s="30" t="s">
        <v>43</v>
      </c>
      <c r="K4" s="31">
        <v>15</v>
      </c>
      <c r="L4" s="14">
        <v>1</v>
      </c>
      <c r="M4" s="8" t="s">
        <v>44</v>
      </c>
      <c r="N4" s="8"/>
    </row>
    <row r="5" spans="2:14" x14ac:dyDescent="0.35">
      <c r="B5" s="23" t="s">
        <v>39</v>
      </c>
      <c r="C5" s="23" t="s">
        <v>45</v>
      </c>
      <c r="D5" s="22"/>
      <c r="E5" s="14">
        <v>2</v>
      </c>
      <c r="F5" s="8" t="s">
        <v>46</v>
      </c>
      <c r="G5" s="8"/>
      <c r="H5" s="29"/>
      <c r="I5" s="32" t="s">
        <v>42</v>
      </c>
      <c r="J5" s="32"/>
      <c r="K5" s="33"/>
      <c r="L5" s="14">
        <v>2</v>
      </c>
      <c r="M5" s="8" t="s">
        <v>47</v>
      </c>
      <c r="N5" s="8"/>
    </row>
    <row r="6" spans="2:14" x14ac:dyDescent="0.35">
      <c r="B6" s="23" t="s">
        <v>39</v>
      </c>
      <c r="C6" s="23" t="s">
        <v>45</v>
      </c>
      <c r="D6" s="22"/>
      <c r="E6" s="14">
        <v>3</v>
      </c>
      <c r="F6" s="8" t="s">
        <v>48</v>
      </c>
      <c r="G6" s="8"/>
      <c r="H6" s="29"/>
      <c r="I6" s="32" t="s">
        <v>42</v>
      </c>
      <c r="J6" s="32"/>
      <c r="K6" s="33"/>
      <c r="L6" s="14">
        <v>3</v>
      </c>
      <c r="M6" s="8" t="s">
        <v>49</v>
      </c>
      <c r="N6" s="8"/>
    </row>
    <row r="7" spans="2:14" x14ac:dyDescent="0.35">
      <c r="B7" s="23" t="s">
        <v>39</v>
      </c>
      <c r="C7" s="23" t="s">
        <v>45</v>
      </c>
      <c r="D7" s="22"/>
      <c r="E7" s="14">
        <v>4</v>
      </c>
      <c r="F7" s="8" t="s">
        <v>50</v>
      </c>
      <c r="G7" s="8"/>
      <c r="H7" s="29"/>
      <c r="I7" s="32" t="s">
        <v>42</v>
      </c>
      <c r="J7" s="32"/>
      <c r="K7" s="33"/>
      <c r="L7" s="14">
        <v>4</v>
      </c>
      <c r="M7" s="8" t="s">
        <v>51</v>
      </c>
      <c r="N7" s="8"/>
    </row>
    <row r="8" spans="2:14" x14ac:dyDescent="0.35">
      <c r="B8" s="23" t="s">
        <v>39</v>
      </c>
      <c r="C8" s="23" t="s">
        <v>45</v>
      </c>
      <c r="D8" s="22"/>
      <c r="E8" s="14">
        <v>5</v>
      </c>
      <c r="F8" s="8" t="s">
        <v>52</v>
      </c>
      <c r="G8" s="8"/>
      <c r="H8" s="29"/>
      <c r="I8" s="32" t="s">
        <v>42</v>
      </c>
      <c r="J8" s="32"/>
      <c r="K8" s="33"/>
      <c r="L8" s="14">
        <v>5</v>
      </c>
      <c r="M8" s="8" t="s">
        <v>53</v>
      </c>
      <c r="N8" s="8"/>
    </row>
    <row r="9" spans="2:14" x14ac:dyDescent="0.35">
      <c r="B9" s="23" t="s">
        <v>39</v>
      </c>
      <c r="C9" s="23" t="s">
        <v>45</v>
      </c>
      <c r="D9" s="22"/>
      <c r="E9" s="14">
        <v>6</v>
      </c>
      <c r="F9" s="8" t="s">
        <v>54</v>
      </c>
      <c r="G9" s="8"/>
      <c r="H9" s="29"/>
      <c r="I9" s="32" t="s">
        <v>42</v>
      </c>
      <c r="J9" s="32"/>
      <c r="K9" s="33"/>
      <c r="L9" s="14">
        <v>6</v>
      </c>
      <c r="M9" s="8" t="s">
        <v>55</v>
      </c>
      <c r="N9" s="8"/>
    </row>
    <row r="10" spans="2:14" x14ac:dyDescent="0.35">
      <c r="B10" s="23" t="s">
        <v>39</v>
      </c>
      <c r="C10" s="23" t="s">
        <v>45</v>
      </c>
      <c r="D10" s="22"/>
      <c r="E10" s="14">
        <v>7</v>
      </c>
      <c r="F10" s="8" t="s">
        <v>56</v>
      </c>
      <c r="G10" s="8"/>
      <c r="H10" s="29"/>
      <c r="I10" s="32" t="s">
        <v>42</v>
      </c>
      <c r="J10" s="32"/>
      <c r="K10" s="33"/>
      <c r="L10" s="14">
        <v>7</v>
      </c>
      <c r="M10" s="8" t="s">
        <v>57</v>
      </c>
      <c r="N10" s="8"/>
    </row>
    <row r="11" spans="2:14" x14ac:dyDescent="0.35">
      <c r="B11" s="23" t="s">
        <v>39</v>
      </c>
      <c r="C11" s="23" t="s">
        <v>45</v>
      </c>
      <c r="D11" s="22"/>
      <c r="E11" s="14">
        <v>8</v>
      </c>
      <c r="F11" s="8" t="s">
        <v>58</v>
      </c>
      <c r="G11" s="8"/>
      <c r="H11" s="29"/>
      <c r="I11" s="32" t="s">
        <v>42</v>
      </c>
      <c r="J11" s="32"/>
      <c r="K11" s="33"/>
      <c r="L11" s="14">
        <v>8</v>
      </c>
      <c r="M11" s="8" t="s">
        <v>59</v>
      </c>
      <c r="N11" s="8"/>
    </row>
    <row r="12" spans="2:14" ht="14.5" customHeight="1" x14ac:dyDescent="0.35">
      <c r="B12" s="23" t="s">
        <v>39</v>
      </c>
      <c r="C12" s="23" t="s">
        <v>45</v>
      </c>
      <c r="D12" s="22"/>
      <c r="E12" s="14">
        <v>9</v>
      </c>
      <c r="F12" s="8" t="s">
        <v>60</v>
      </c>
      <c r="G12" s="8"/>
      <c r="H12" s="29"/>
      <c r="I12" s="34" t="s">
        <v>42</v>
      </c>
      <c r="J12" s="34"/>
      <c r="K12" s="35"/>
      <c r="L12" s="14">
        <v>9</v>
      </c>
      <c r="M12" s="8" t="s">
        <v>61</v>
      </c>
      <c r="N12" s="8"/>
    </row>
    <row r="13" spans="2:14" x14ac:dyDescent="0.35">
      <c r="B13" s="23" t="s">
        <v>62</v>
      </c>
      <c r="C13" s="23" t="s">
        <v>63</v>
      </c>
      <c r="D13" s="22">
        <v>25</v>
      </c>
      <c r="E13" s="14">
        <v>1</v>
      </c>
      <c r="F13" s="8" t="s">
        <v>64</v>
      </c>
      <c r="G13" s="8"/>
      <c r="H13" s="29"/>
      <c r="I13" s="30" t="s">
        <v>65</v>
      </c>
      <c r="J13" s="30" t="s">
        <v>66</v>
      </c>
      <c r="K13" s="31">
        <v>10</v>
      </c>
      <c r="L13" s="14">
        <v>1</v>
      </c>
      <c r="M13" s="8" t="s">
        <v>67</v>
      </c>
      <c r="N13" s="8"/>
    </row>
    <row r="14" spans="2:14" x14ac:dyDescent="0.35">
      <c r="B14" s="23" t="s">
        <v>62</v>
      </c>
      <c r="C14" s="23"/>
      <c r="D14" s="22"/>
      <c r="E14" s="14">
        <v>2</v>
      </c>
      <c r="F14" s="8" t="s">
        <v>68</v>
      </c>
      <c r="G14" s="8"/>
      <c r="H14" s="29"/>
      <c r="I14" s="32" t="s">
        <v>65</v>
      </c>
      <c r="J14" s="32"/>
      <c r="K14" s="33"/>
      <c r="L14" s="14">
        <v>2</v>
      </c>
      <c r="M14" s="8" t="s">
        <v>69</v>
      </c>
      <c r="N14" s="8"/>
    </row>
    <row r="15" spans="2:14" x14ac:dyDescent="0.35">
      <c r="B15" s="23" t="s">
        <v>62</v>
      </c>
      <c r="C15" s="23"/>
      <c r="D15" s="22"/>
      <c r="E15" s="14">
        <v>3</v>
      </c>
      <c r="F15" s="8" t="s">
        <v>70</v>
      </c>
      <c r="G15" s="8"/>
      <c r="H15" s="29"/>
      <c r="I15" s="32" t="s">
        <v>65</v>
      </c>
      <c r="J15" s="32"/>
      <c r="K15" s="33"/>
      <c r="L15" s="14">
        <v>3</v>
      </c>
      <c r="M15" s="8" t="s">
        <v>71</v>
      </c>
      <c r="N15" s="8"/>
    </row>
    <row r="16" spans="2:14" ht="14.5" customHeight="1" x14ac:dyDescent="0.35">
      <c r="B16" s="23" t="s">
        <v>62</v>
      </c>
      <c r="C16" s="23"/>
      <c r="D16" s="22"/>
      <c r="E16" s="14">
        <v>4</v>
      </c>
      <c r="F16" s="8" t="s">
        <v>72</v>
      </c>
      <c r="G16" s="8"/>
      <c r="H16" s="29"/>
      <c r="I16" s="32" t="s">
        <v>65</v>
      </c>
      <c r="J16" s="32"/>
      <c r="K16" s="33"/>
      <c r="L16" s="14">
        <v>4</v>
      </c>
      <c r="M16" s="8" t="s">
        <v>73</v>
      </c>
      <c r="N16" s="8"/>
    </row>
    <row r="17" spans="2:14" x14ac:dyDescent="0.35">
      <c r="B17" s="23" t="s">
        <v>62</v>
      </c>
      <c r="C17" s="23"/>
      <c r="D17" s="22"/>
      <c r="E17" s="14">
        <v>5</v>
      </c>
      <c r="F17" s="8" t="s">
        <v>74</v>
      </c>
      <c r="G17" s="8"/>
      <c r="H17" s="29"/>
      <c r="I17" s="32" t="s">
        <v>65</v>
      </c>
      <c r="J17" s="32"/>
      <c r="K17" s="33"/>
      <c r="L17" s="14">
        <v>5</v>
      </c>
      <c r="M17" s="8" t="s">
        <v>75</v>
      </c>
      <c r="N17" s="8"/>
    </row>
    <row r="18" spans="2:14" x14ac:dyDescent="0.35">
      <c r="B18" s="23" t="s">
        <v>62</v>
      </c>
      <c r="C18" s="23"/>
      <c r="D18" s="22"/>
      <c r="E18" s="14">
        <v>6</v>
      </c>
      <c r="F18" s="8" t="s">
        <v>76</v>
      </c>
      <c r="G18" s="8"/>
      <c r="H18" s="29"/>
      <c r="I18" s="32" t="s">
        <v>65</v>
      </c>
      <c r="J18" s="32"/>
      <c r="K18" s="33"/>
      <c r="L18" s="14">
        <v>6</v>
      </c>
      <c r="M18" s="8" t="s">
        <v>77</v>
      </c>
      <c r="N18" s="8"/>
    </row>
    <row r="19" spans="2:14" x14ac:dyDescent="0.35">
      <c r="B19" s="23" t="s">
        <v>78</v>
      </c>
      <c r="C19" s="23" t="s">
        <v>79</v>
      </c>
      <c r="D19" s="22">
        <v>10</v>
      </c>
      <c r="E19" s="14">
        <v>1</v>
      </c>
      <c r="F19" s="8" t="s">
        <v>80</v>
      </c>
      <c r="G19" s="8"/>
      <c r="H19" s="29"/>
      <c r="I19" s="34" t="s">
        <v>65</v>
      </c>
      <c r="J19" s="34"/>
      <c r="K19" s="35"/>
      <c r="L19" s="14">
        <v>7</v>
      </c>
      <c r="M19" s="8" t="s">
        <v>81</v>
      </c>
      <c r="N19" s="8"/>
    </row>
    <row r="20" spans="2:14" x14ac:dyDescent="0.35">
      <c r="B20" s="23" t="s">
        <v>78</v>
      </c>
      <c r="C20" s="23"/>
      <c r="D20" s="22"/>
      <c r="E20" s="14">
        <v>2</v>
      </c>
      <c r="F20" s="8" t="s">
        <v>47</v>
      </c>
      <c r="G20" s="8"/>
      <c r="H20" s="29"/>
      <c r="I20" s="30" t="s">
        <v>82</v>
      </c>
      <c r="J20" s="30" t="s">
        <v>83</v>
      </c>
      <c r="K20" s="31">
        <v>30</v>
      </c>
      <c r="L20" s="14">
        <v>1</v>
      </c>
      <c r="M20" s="8" t="s">
        <v>84</v>
      </c>
      <c r="N20" s="8"/>
    </row>
    <row r="21" spans="2:14" x14ac:dyDescent="0.35">
      <c r="B21" s="23" t="s">
        <v>78</v>
      </c>
      <c r="C21" s="23"/>
      <c r="D21" s="22"/>
      <c r="E21" s="14">
        <v>3</v>
      </c>
      <c r="F21" s="8" t="s">
        <v>85</v>
      </c>
      <c r="G21" s="8"/>
      <c r="H21" s="29"/>
      <c r="I21" s="32" t="s">
        <v>82</v>
      </c>
      <c r="J21" s="32"/>
      <c r="K21" s="33"/>
      <c r="L21" s="14">
        <v>2</v>
      </c>
      <c r="M21" s="8" t="s">
        <v>86</v>
      </c>
      <c r="N21" s="8"/>
    </row>
    <row r="22" spans="2:14" x14ac:dyDescent="0.35">
      <c r="B22" s="23" t="s">
        <v>78</v>
      </c>
      <c r="C22" s="23"/>
      <c r="D22" s="22"/>
      <c r="E22" s="14">
        <v>4</v>
      </c>
      <c r="F22" s="8" t="s">
        <v>87</v>
      </c>
      <c r="G22" s="8"/>
      <c r="H22" s="29"/>
      <c r="I22" s="32" t="s">
        <v>82</v>
      </c>
      <c r="J22" s="32"/>
      <c r="K22" s="33"/>
      <c r="L22" s="14">
        <v>3</v>
      </c>
      <c r="M22" s="8" t="s">
        <v>88</v>
      </c>
      <c r="N22" s="8"/>
    </row>
    <row r="23" spans="2:14" ht="14.5" customHeight="1" x14ac:dyDescent="0.35">
      <c r="B23" s="23" t="s">
        <v>78</v>
      </c>
      <c r="C23" s="23"/>
      <c r="D23" s="22"/>
      <c r="E23" s="14">
        <v>5</v>
      </c>
      <c r="F23" s="8" t="s">
        <v>89</v>
      </c>
      <c r="G23" s="8"/>
      <c r="H23" s="29"/>
      <c r="I23" s="32" t="s">
        <v>82</v>
      </c>
      <c r="J23" s="32"/>
      <c r="K23" s="33"/>
      <c r="L23" s="14">
        <v>4</v>
      </c>
      <c r="M23" s="8" t="s">
        <v>90</v>
      </c>
      <c r="N23" s="8"/>
    </row>
    <row r="24" spans="2:14" x14ac:dyDescent="0.35">
      <c r="B24" s="23" t="s">
        <v>78</v>
      </c>
      <c r="C24" s="23"/>
      <c r="D24" s="22"/>
      <c r="E24" s="14">
        <v>6</v>
      </c>
      <c r="F24" s="8" t="s">
        <v>91</v>
      </c>
      <c r="G24" s="8"/>
      <c r="H24" s="29"/>
      <c r="I24" s="32" t="s">
        <v>82</v>
      </c>
      <c r="J24" s="32"/>
      <c r="K24" s="33"/>
      <c r="L24" s="14">
        <v>5</v>
      </c>
      <c r="M24" s="8" t="s">
        <v>92</v>
      </c>
      <c r="N24" s="8"/>
    </row>
    <row r="25" spans="2:14" x14ac:dyDescent="0.35">
      <c r="B25" s="23" t="s">
        <v>93</v>
      </c>
      <c r="C25" s="23" t="s">
        <v>94</v>
      </c>
      <c r="D25" s="22">
        <v>10</v>
      </c>
      <c r="E25" s="14">
        <v>1</v>
      </c>
      <c r="F25" s="8" t="s">
        <v>95</v>
      </c>
      <c r="G25" s="8"/>
      <c r="H25" s="29"/>
      <c r="I25" s="32" t="s">
        <v>82</v>
      </c>
      <c r="J25" s="32"/>
      <c r="K25" s="33"/>
      <c r="L25" s="14">
        <v>6</v>
      </c>
      <c r="M25" s="8" t="s">
        <v>96</v>
      </c>
      <c r="N25" s="8"/>
    </row>
    <row r="26" spans="2:14" x14ac:dyDescent="0.35">
      <c r="B26" s="23" t="s">
        <v>93</v>
      </c>
      <c r="C26" s="23"/>
      <c r="D26" s="22"/>
      <c r="E26" s="14">
        <v>2</v>
      </c>
      <c r="F26" s="8" t="s">
        <v>97</v>
      </c>
      <c r="G26" s="8"/>
      <c r="H26" s="29"/>
      <c r="I26" s="32" t="s">
        <v>82</v>
      </c>
      <c r="J26" s="32"/>
      <c r="K26" s="33"/>
      <c r="L26" s="14">
        <v>7</v>
      </c>
      <c r="M26" s="8" t="s">
        <v>98</v>
      </c>
      <c r="N26" s="8"/>
    </row>
    <row r="27" spans="2:14" x14ac:dyDescent="0.35">
      <c r="B27" s="23" t="s">
        <v>93</v>
      </c>
      <c r="C27" s="23"/>
      <c r="D27" s="22"/>
      <c r="E27" s="14">
        <v>3</v>
      </c>
      <c r="F27" s="8" t="s">
        <v>99</v>
      </c>
      <c r="G27" s="8"/>
      <c r="H27" s="29"/>
      <c r="I27" s="32" t="s">
        <v>82</v>
      </c>
      <c r="J27" s="32"/>
      <c r="K27" s="33"/>
      <c r="L27" s="14">
        <v>8</v>
      </c>
      <c r="M27" s="8" t="s">
        <v>100</v>
      </c>
      <c r="N27" s="8"/>
    </row>
    <row r="28" spans="2:14" x14ac:dyDescent="0.35">
      <c r="B28" s="23" t="s">
        <v>93</v>
      </c>
      <c r="C28" s="23"/>
      <c r="D28" s="22"/>
      <c r="E28" s="14">
        <v>4</v>
      </c>
      <c r="F28" s="8" t="s">
        <v>101</v>
      </c>
      <c r="G28" s="8"/>
      <c r="H28" s="29"/>
      <c r="I28" s="32" t="s">
        <v>82</v>
      </c>
      <c r="J28" s="32"/>
      <c r="K28" s="33"/>
      <c r="L28" s="14">
        <v>9</v>
      </c>
      <c r="M28" s="8" t="s">
        <v>102</v>
      </c>
      <c r="N28" s="8"/>
    </row>
    <row r="29" spans="2:14" x14ac:dyDescent="0.35">
      <c r="B29" s="23" t="s">
        <v>93</v>
      </c>
      <c r="C29" s="23"/>
      <c r="D29" s="22"/>
      <c r="E29" s="14">
        <v>5</v>
      </c>
      <c r="F29" s="8" t="s">
        <v>103</v>
      </c>
      <c r="G29" s="8"/>
      <c r="H29" s="29"/>
      <c r="I29" s="32" t="s">
        <v>82</v>
      </c>
      <c r="J29" s="32"/>
      <c r="K29" s="33"/>
      <c r="L29" s="14">
        <v>10</v>
      </c>
      <c r="M29" s="8" t="s">
        <v>104</v>
      </c>
      <c r="N29" s="8"/>
    </row>
    <row r="30" spans="2:14" x14ac:dyDescent="0.35">
      <c r="B30" s="23" t="s">
        <v>93</v>
      </c>
      <c r="C30" s="23"/>
      <c r="D30" s="22"/>
      <c r="E30" s="14">
        <v>6</v>
      </c>
      <c r="F30" s="8" t="s">
        <v>105</v>
      </c>
      <c r="G30" s="8"/>
      <c r="H30" s="29"/>
      <c r="I30" s="32" t="s">
        <v>82</v>
      </c>
      <c r="J30" s="32"/>
      <c r="K30" s="33"/>
      <c r="L30" s="14">
        <v>11</v>
      </c>
      <c r="M30" s="8" t="s">
        <v>106</v>
      </c>
      <c r="N30" s="8"/>
    </row>
    <row r="31" spans="2:14" x14ac:dyDescent="0.35">
      <c r="B31" s="23" t="s">
        <v>93</v>
      </c>
      <c r="C31" s="23"/>
      <c r="D31" s="22"/>
      <c r="E31" s="14">
        <v>7</v>
      </c>
      <c r="F31" s="8" t="s">
        <v>107</v>
      </c>
      <c r="G31" s="8"/>
      <c r="H31" s="29"/>
      <c r="I31" s="32" t="s">
        <v>82</v>
      </c>
      <c r="J31" s="32"/>
      <c r="K31" s="33"/>
      <c r="L31" s="14">
        <v>12</v>
      </c>
      <c r="M31" s="8" t="s">
        <v>108</v>
      </c>
      <c r="N31" s="8"/>
    </row>
    <row r="32" spans="2:14" ht="14.5" customHeight="1" x14ac:dyDescent="0.35">
      <c r="B32" s="30" t="s">
        <v>109</v>
      </c>
      <c r="C32" s="30" t="s">
        <v>110</v>
      </c>
      <c r="D32" s="31">
        <v>30</v>
      </c>
      <c r="E32" s="14">
        <v>1</v>
      </c>
      <c r="F32" s="8" t="s">
        <v>111</v>
      </c>
      <c r="G32" s="8"/>
      <c r="H32" s="29"/>
      <c r="I32" s="34" t="s">
        <v>82</v>
      </c>
      <c r="J32" s="34"/>
      <c r="K32" s="35"/>
      <c r="L32" s="14">
        <v>13</v>
      </c>
      <c r="M32" s="8" t="s">
        <v>112</v>
      </c>
      <c r="N32" s="8"/>
    </row>
    <row r="33" spans="2:21" x14ac:dyDescent="0.35">
      <c r="B33" s="32"/>
      <c r="C33" s="32"/>
      <c r="D33" s="33"/>
      <c r="E33" s="14">
        <v>2</v>
      </c>
      <c r="F33" s="8" t="s">
        <v>113</v>
      </c>
      <c r="G33" s="8"/>
      <c r="H33" s="29"/>
      <c r="I33" s="30" t="s">
        <v>114</v>
      </c>
      <c r="J33" s="30" t="s">
        <v>115</v>
      </c>
      <c r="K33" s="31">
        <v>25</v>
      </c>
      <c r="L33" s="14">
        <v>1</v>
      </c>
      <c r="M33" s="8" t="s">
        <v>116</v>
      </c>
      <c r="N33" s="8"/>
    </row>
    <row r="34" spans="2:21" x14ac:dyDescent="0.35">
      <c r="B34" s="32"/>
      <c r="C34" s="32"/>
      <c r="D34" s="33"/>
      <c r="E34" s="14">
        <v>3</v>
      </c>
      <c r="F34" s="8" t="s">
        <v>117</v>
      </c>
      <c r="G34" s="8"/>
      <c r="H34" s="29"/>
      <c r="I34" s="32" t="s">
        <v>114</v>
      </c>
      <c r="J34" s="32"/>
      <c r="K34" s="33"/>
      <c r="L34" s="14">
        <v>2</v>
      </c>
      <c r="M34" s="8" t="s">
        <v>47</v>
      </c>
      <c r="N34" s="8"/>
    </row>
    <row r="35" spans="2:21" x14ac:dyDescent="0.35">
      <c r="B35" s="32"/>
      <c r="C35" s="32"/>
      <c r="D35" s="33"/>
      <c r="E35" s="14">
        <v>4</v>
      </c>
      <c r="F35" s="8" t="s">
        <v>118</v>
      </c>
      <c r="G35" s="8"/>
      <c r="H35" s="29"/>
      <c r="I35" s="32" t="s">
        <v>114</v>
      </c>
      <c r="J35" s="32"/>
      <c r="K35" s="33"/>
      <c r="L35" s="14">
        <v>3</v>
      </c>
      <c r="M35" s="8" t="s">
        <v>50</v>
      </c>
      <c r="N35" s="8"/>
    </row>
    <row r="36" spans="2:21" ht="14.5" customHeight="1" x14ac:dyDescent="0.35">
      <c r="B36" s="32"/>
      <c r="C36" s="32"/>
      <c r="D36" s="33"/>
      <c r="E36" s="14">
        <v>5</v>
      </c>
      <c r="F36" s="8" t="s">
        <v>119</v>
      </c>
      <c r="G36" s="8"/>
      <c r="H36" s="29"/>
      <c r="I36" s="32" t="s">
        <v>114</v>
      </c>
      <c r="J36" s="32"/>
      <c r="K36" s="33"/>
      <c r="L36" s="14">
        <v>4</v>
      </c>
      <c r="M36" s="8" t="s">
        <v>120</v>
      </c>
      <c r="N36" s="8"/>
      <c r="Q36" s="36"/>
      <c r="R36" s="36"/>
      <c r="S36" s="36"/>
      <c r="T36" s="36"/>
      <c r="U36" s="36"/>
    </row>
    <row r="37" spans="2:21" x14ac:dyDescent="0.35">
      <c r="B37" s="32"/>
      <c r="C37" s="32"/>
      <c r="D37" s="33"/>
      <c r="E37" s="14">
        <v>6</v>
      </c>
      <c r="F37" s="8" t="s">
        <v>121</v>
      </c>
      <c r="G37" s="8"/>
      <c r="H37" s="29"/>
      <c r="I37" s="32" t="s">
        <v>114</v>
      </c>
      <c r="J37" s="32"/>
      <c r="K37" s="33"/>
      <c r="L37" s="14">
        <v>5</v>
      </c>
      <c r="M37" s="8" t="s">
        <v>122</v>
      </c>
      <c r="N37" s="8"/>
      <c r="P37" s="36"/>
      <c r="Q37" s="36"/>
      <c r="R37" s="36"/>
      <c r="S37" s="36"/>
      <c r="T37" s="36"/>
      <c r="U37" s="36"/>
    </row>
    <row r="38" spans="2:21" x14ac:dyDescent="0.35">
      <c r="B38" s="34"/>
      <c r="C38" s="34"/>
      <c r="D38" s="35"/>
      <c r="E38" s="14">
        <v>7</v>
      </c>
      <c r="F38" s="8" t="s">
        <v>123</v>
      </c>
      <c r="G38" s="8"/>
      <c r="H38" s="29"/>
      <c r="I38" s="32" t="s">
        <v>114</v>
      </c>
      <c r="J38" s="32"/>
      <c r="K38" s="33"/>
      <c r="L38" s="14">
        <v>6</v>
      </c>
      <c r="M38" s="8" t="s">
        <v>124</v>
      </c>
      <c r="N38" s="8"/>
      <c r="P38" s="36"/>
      <c r="Q38" s="36"/>
      <c r="R38" s="36"/>
      <c r="S38" s="36"/>
      <c r="T38" s="36"/>
      <c r="U38" s="36"/>
    </row>
    <row r="39" spans="2:21" x14ac:dyDescent="0.35">
      <c r="B39" s="30" t="s">
        <v>125</v>
      </c>
      <c r="C39" s="30" t="s">
        <v>126</v>
      </c>
      <c r="D39" s="31">
        <v>15</v>
      </c>
      <c r="E39" s="14">
        <v>1</v>
      </c>
      <c r="F39" s="8" t="s">
        <v>127</v>
      </c>
      <c r="G39" s="8"/>
      <c r="H39" s="29"/>
      <c r="I39" s="32" t="s">
        <v>114</v>
      </c>
      <c r="J39" s="32"/>
      <c r="K39" s="33"/>
      <c r="L39" s="14">
        <v>7</v>
      </c>
      <c r="M39" s="8" t="s">
        <v>128</v>
      </c>
      <c r="N39" s="8"/>
      <c r="P39" s="36"/>
      <c r="Q39" s="36"/>
      <c r="R39" s="36"/>
      <c r="S39" s="36"/>
      <c r="T39" s="36"/>
      <c r="U39" s="36"/>
    </row>
    <row r="40" spans="2:21" x14ac:dyDescent="0.35">
      <c r="B40" s="32" t="s">
        <v>125</v>
      </c>
      <c r="C40" s="32"/>
      <c r="D40" s="33"/>
      <c r="E40" s="14">
        <v>2</v>
      </c>
      <c r="F40" s="8" t="s">
        <v>129</v>
      </c>
      <c r="G40" s="8"/>
      <c r="H40" s="29"/>
      <c r="I40" s="32" t="s">
        <v>114</v>
      </c>
      <c r="J40" s="32"/>
      <c r="K40" s="33"/>
      <c r="L40" s="14">
        <v>8</v>
      </c>
      <c r="M40" s="8" t="s">
        <v>130</v>
      </c>
      <c r="N40" s="8"/>
    </row>
    <row r="41" spans="2:21" x14ac:dyDescent="0.35">
      <c r="B41" s="32" t="s">
        <v>125</v>
      </c>
      <c r="C41" s="32"/>
      <c r="D41" s="33"/>
      <c r="E41" s="14">
        <v>3</v>
      </c>
      <c r="F41" s="8" t="s">
        <v>131</v>
      </c>
      <c r="G41" s="8"/>
      <c r="H41" s="29"/>
      <c r="I41" s="32" t="s">
        <v>114</v>
      </c>
      <c r="J41" s="32"/>
      <c r="K41" s="33"/>
      <c r="L41" s="14">
        <v>9</v>
      </c>
      <c r="M41" s="8" t="s">
        <v>132</v>
      </c>
      <c r="N41" s="8"/>
    </row>
    <row r="42" spans="2:21" x14ac:dyDescent="0.35">
      <c r="B42" s="34" t="s">
        <v>125</v>
      </c>
      <c r="C42" s="34"/>
      <c r="D42" s="35"/>
      <c r="E42" s="14">
        <v>4</v>
      </c>
      <c r="F42" s="8" t="s">
        <v>133</v>
      </c>
      <c r="G42" s="8"/>
      <c r="H42" s="29"/>
      <c r="I42" s="32" t="s">
        <v>114</v>
      </c>
      <c r="J42" s="32"/>
      <c r="K42" s="33"/>
      <c r="L42" s="14">
        <v>10</v>
      </c>
      <c r="M42" s="8" t="s">
        <v>134</v>
      </c>
      <c r="N42" s="8"/>
    </row>
    <row r="43" spans="2:21" x14ac:dyDescent="0.35">
      <c r="H43" s="29"/>
      <c r="I43" s="32" t="s">
        <v>114</v>
      </c>
      <c r="J43" s="32"/>
      <c r="K43" s="33"/>
      <c r="L43" s="37">
        <v>11</v>
      </c>
      <c r="M43" s="38" t="s">
        <v>135</v>
      </c>
      <c r="N43" s="38"/>
    </row>
    <row r="44" spans="2:21" ht="27" customHeight="1" x14ac:dyDescent="0.35">
      <c r="B44" s="39" t="s">
        <v>136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</row>
    <row r="45" spans="2:21" ht="7" customHeight="1" x14ac:dyDescent="0.35"/>
  </sheetData>
  <mergeCells count="33">
    <mergeCell ref="B44:N44"/>
    <mergeCell ref="I33:I43"/>
    <mergeCell ref="J33:J43"/>
    <mergeCell ref="K33:K43"/>
    <mergeCell ref="B39:B42"/>
    <mergeCell ref="C39:C42"/>
    <mergeCell ref="D39:D42"/>
    <mergeCell ref="B25:B31"/>
    <mergeCell ref="C25:C31"/>
    <mergeCell ref="D25:D31"/>
    <mergeCell ref="B32:B38"/>
    <mergeCell ref="C32:C38"/>
    <mergeCell ref="D32:D38"/>
    <mergeCell ref="D13:D18"/>
    <mergeCell ref="I13:I19"/>
    <mergeCell ref="J13:J19"/>
    <mergeCell ref="K13:K19"/>
    <mergeCell ref="B19:B24"/>
    <mergeCell ref="C19:C24"/>
    <mergeCell ref="D19:D24"/>
    <mergeCell ref="I20:I32"/>
    <mergeCell ref="J20:J32"/>
    <mergeCell ref="K20:K32"/>
    <mergeCell ref="B2:N2"/>
    <mergeCell ref="H3:H43"/>
    <mergeCell ref="B4:B12"/>
    <mergeCell ref="C4:C12"/>
    <mergeCell ref="D4:D12"/>
    <mergeCell ref="I4:I12"/>
    <mergeCell ref="J4:J12"/>
    <mergeCell ref="K4:K12"/>
    <mergeCell ref="B13:B18"/>
    <mergeCell ref="C13:C18"/>
  </mergeCells>
  <printOptions horizontalCentered="1" verticalCentered="1"/>
  <pageMargins left="0.70866141732283472" right="0.70866141732283472" top="0.19685039370078741" bottom="0.74803149606299213" header="7.874015748031496E-2" footer="0.31496062992125984"/>
  <pageSetup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1C229-D629-42A5-9DA1-BD699984DB49}">
  <dimension ref="B1:K31"/>
  <sheetViews>
    <sheetView showGridLines="0" view="pageBreakPreview" topLeftCell="A11" zoomScale="108" zoomScaleNormal="100" workbookViewId="0">
      <selection activeCell="G5" sqref="G5"/>
    </sheetView>
  </sheetViews>
  <sheetFormatPr defaultRowHeight="14.5" x14ac:dyDescent="0.35"/>
  <cols>
    <col min="1" max="1" width="1.26953125" customWidth="1"/>
    <col min="2" max="3" width="13.453125" customWidth="1"/>
    <col min="4" max="5" width="13.453125" style="13" customWidth="1"/>
    <col min="6" max="7" width="13.453125" customWidth="1"/>
    <col min="10" max="11" width="24.90625" style="13" customWidth="1"/>
  </cols>
  <sheetData>
    <row r="1" spans="2:7" ht="20.5" customHeight="1" x14ac:dyDescent="0.35"/>
    <row r="2" spans="2:7" ht="32" customHeight="1" x14ac:dyDescent="0.35">
      <c r="B2" s="44" t="s">
        <v>159</v>
      </c>
      <c r="C2" s="44"/>
      <c r="D2" s="44"/>
      <c r="E2" s="44"/>
      <c r="F2" s="44"/>
      <c r="G2" s="44"/>
    </row>
    <row r="3" spans="2:7" ht="18.5" x14ac:dyDescent="0.45">
      <c r="B3" s="45" t="s">
        <v>155</v>
      </c>
      <c r="C3" s="45"/>
      <c r="D3" s="45" t="s">
        <v>156</v>
      </c>
      <c r="E3" s="45"/>
      <c r="F3" s="45" t="s">
        <v>157</v>
      </c>
      <c r="G3" s="45"/>
    </row>
    <row r="4" spans="2:7" ht="18.5" x14ac:dyDescent="0.45">
      <c r="B4" s="46" t="s">
        <v>151</v>
      </c>
      <c r="C4" s="46" t="s">
        <v>150</v>
      </c>
      <c r="D4" s="46" t="s">
        <v>151</v>
      </c>
      <c r="E4" s="46" t="s">
        <v>150</v>
      </c>
      <c r="F4" s="46" t="s">
        <v>151</v>
      </c>
      <c r="G4" s="46" t="s">
        <v>158</v>
      </c>
    </row>
    <row r="5" spans="2:7" ht="17.5" customHeight="1" x14ac:dyDescent="0.45">
      <c r="B5" s="47">
        <v>50</v>
      </c>
      <c r="C5" s="47">
        <v>50</v>
      </c>
      <c r="D5" s="47">
        <v>50</v>
      </c>
      <c r="E5" s="47">
        <v>52</v>
      </c>
      <c r="F5" s="47">
        <v>50</v>
      </c>
      <c r="G5" s="48"/>
    </row>
    <row r="6" spans="2:7" ht="17.5" customHeight="1" x14ac:dyDescent="0.45">
      <c r="B6" s="47">
        <v>60</v>
      </c>
      <c r="C6" s="47">
        <v>57</v>
      </c>
      <c r="D6" s="47">
        <v>60</v>
      </c>
      <c r="E6" s="47">
        <v>57</v>
      </c>
      <c r="F6" s="47">
        <v>60</v>
      </c>
      <c r="G6" s="48"/>
    </row>
    <row r="7" spans="2:7" ht="17.5" customHeight="1" x14ac:dyDescent="0.45">
      <c r="B7" s="47">
        <v>70</v>
      </c>
      <c r="C7" s="47">
        <v>65</v>
      </c>
      <c r="D7" s="47">
        <v>70</v>
      </c>
      <c r="E7" s="47">
        <v>62</v>
      </c>
      <c r="F7" s="47">
        <v>70</v>
      </c>
      <c r="G7" s="48"/>
    </row>
    <row r="8" spans="2:7" ht="17.5" customHeight="1" x14ac:dyDescent="0.45">
      <c r="B8" s="47">
        <v>80</v>
      </c>
      <c r="C8" s="47">
        <v>75</v>
      </c>
      <c r="D8" s="47">
        <v>80</v>
      </c>
      <c r="E8" s="47">
        <v>72</v>
      </c>
      <c r="F8" s="47">
        <v>80</v>
      </c>
      <c r="G8" s="48"/>
    </row>
    <row r="9" spans="2:7" ht="17.5" customHeight="1" x14ac:dyDescent="0.45">
      <c r="B9" s="49">
        <v>85</v>
      </c>
      <c r="C9" s="49">
        <v>84</v>
      </c>
      <c r="D9" s="47">
        <v>85</v>
      </c>
      <c r="E9" s="47">
        <v>78</v>
      </c>
      <c r="F9" s="47">
        <v>85</v>
      </c>
      <c r="G9" s="48"/>
    </row>
    <row r="10" spans="2:7" ht="17.5" customHeight="1" x14ac:dyDescent="0.45">
      <c r="B10" s="47">
        <v>90</v>
      </c>
      <c r="C10" s="47">
        <v>90</v>
      </c>
      <c r="D10" s="47">
        <v>90</v>
      </c>
      <c r="E10" s="47">
        <v>86</v>
      </c>
      <c r="F10" s="47">
        <v>90</v>
      </c>
      <c r="G10" s="48"/>
    </row>
    <row r="11" spans="2:7" ht="17.5" customHeight="1" x14ac:dyDescent="0.45">
      <c r="B11" s="47">
        <v>94</v>
      </c>
      <c r="C11" s="47">
        <v>100</v>
      </c>
      <c r="D11" s="47">
        <v>94</v>
      </c>
      <c r="E11" s="47">
        <v>95</v>
      </c>
      <c r="F11" s="47">
        <v>94</v>
      </c>
      <c r="G11" s="48"/>
    </row>
    <row r="12" spans="2:7" ht="17.5" customHeight="1" x14ac:dyDescent="0.45">
      <c r="B12" s="47">
        <v>95</v>
      </c>
      <c r="C12" s="47">
        <v>106</v>
      </c>
      <c r="D12" s="47">
        <v>95</v>
      </c>
      <c r="E12" s="47">
        <v>100</v>
      </c>
      <c r="F12" s="47">
        <v>95</v>
      </c>
      <c r="G12" s="48"/>
    </row>
    <row r="13" spans="2:7" ht="17.5" customHeight="1" x14ac:dyDescent="0.45">
      <c r="B13" s="47">
        <v>97</v>
      </c>
      <c r="C13" s="47">
        <v>110</v>
      </c>
      <c r="D13" s="47">
        <v>97</v>
      </c>
      <c r="E13" s="47">
        <v>105</v>
      </c>
      <c r="F13" s="47">
        <v>97</v>
      </c>
      <c r="G13" s="48"/>
    </row>
    <row r="14" spans="2:7" ht="17.5" customHeight="1" x14ac:dyDescent="0.45">
      <c r="B14" s="47">
        <v>98</v>
      </c>
      <c r="C14" s="47">
        <v>115</v>
      </c>
      <c r="D14" s="47">
        <v>98</v>
      </c>
      <c r="E14" s="47">
        <v>110</v>
      </c>
      <c r="F14" s="47">
        <v>98</v>
      </c>
      <c r="G14" s="48"/>
    </row>
    <row r="15" spans="2:7" ht="17.5" customHeight="1" x14ac:dyDescent="0.45">
      <c r="B15" s="47">
        <v>99</v>
      </c>
      <c r="C15" s="47">
        <v>122</v>
      </c>
      <c r="D15" s="47">
        <v>99</v>
      </c>
      <c r="E15" s="47">
        <v>118</v>
      </c>
      <c r="F15" s="47">
        <v>99</v>
      </c>
      <c r="G15" s="48"/>
    </row>
    <row r="16" spans="2:7" ht="17.5" customHeight="1" x14ac:dyDescent="0.45">
      <c r="B16" s="47">
        <v>99.5</v>
      </c>
      <c r="C16" s="47">
        <v>128</v>
      </c>
      <c r="D16" s="47">
        <v>99.5</v>
      </c>
      <c r="E16" s="47">
        <v>124</v>
      </c>
      <c r="F16" s="47">
        <v>99.5</v>
      </c>
      <c r="G16" s="48"/>
    </row>
    <row r="17" spans="2:7" ht="17.5" customHeight="1" x14ac:dyDescent="0.45">
      <c r="B17" s="47">
        <v>99.6</v>
      </c>
      <c r="C17" s="47">
        <v>131</v>
      </c>
      <c r="D17" s="47">
        <v>99.6</v>
      </c>
      <c r="E17" s="47">
        <v>125</v>
      </c>
      <c r="F17" s="47">
        <v>99.6</v>
      </c>
      <c r="G17" s="48"/>
    </row>
    <row r="18" spans="2:7" ht="17.5" customHeight="1" x14ac:dyDescent="0.45">
      <c r="B18" s="47">
        <v>99.7</v>
      </c>
      <c r="C18" s="47">
        <v>133</v>
      </c>
      <c r="D18" s="47">
        <v>99.7</v>
      </c>
      <c r="E18" s="47">
        <v>127</v>
      </c>
      <c r="F18" s="47">
        <v>99.7</v>
      </c>
      <c r="G18" s="48"/>
    </row>
    <row r="19" spans="2:7" ht="17.5" customHeight="1" x14ac:dyDescent="0.45">
      <c r="B19" s="47">
        <v>99.8</v>
      </c>
      <c r="C19" s="47">
        <v>136</v>
      </c>
      <c r="D19" s="47">
        <v>99.8</v>
      </c>
      <c r="E19" s="47">
        <v>130</v>
      </c>
      <c r="F19" s="47">
        <v>99.8</v>
      </c>
      <c r="G19" s="48"/>
    </row>
    <row r="20" spans="2:7" ht="17.5" customHeight="1" x14ac:dyDescent="0.45">
      <c r="B20" s="47">
        <v>99.91</v>
      </c>
      <c r="C20" s="47">
        <v>141</v>
      </c>
      <c r="D20" s="47">
        <v>99.9</v>
      </c>
      <c r="E20" s="47">
        <v>134</v>
      </c>
      <c r="F20" s="47">
        <v>99.9</v>
      </c>
      <c r="G20" s="48"/>
    </row>
    <row r="21" spans="2:7" ht="17.5" customHeight="1" x14ac:dyDescent="0.45">
      <c r="B21" s="50">
        <v>99.93</v>
      </c>
      <c r="C21" s="50">
        <v>143</v>
      </c>
      <c r="D21" s="47">
        <v>99.94</v>
      </c>
      <c r="E21" s="47">
        <v>137</v>
      </c>
      <c r="F21" s="50">
        <v>99.94</v>
      </c>
      <c r="G21" s="50"/>
    </row>
    <row r="22" spans="2:7" ht="17.5" customHeight="1" x14ac:dyDescent="0.45">
      <c r="B22" s="47">
        <v>99.95</v>
      </c>
      <c r="C22" s="47">
        <v>145</v>
      </c>
      <c r="D22" s="50">
        <v>99.95</v>
      </c>
      <c r="E22" s="50">
        <v>138</v>
      </c>
      <c r="F22" s="47">
        <v>99.95</v>
      </c>
      <c r="G22" s="48"/>
    </row>
    <row r="23" spans="2:7" ht="17.5" customHeight="1" x14ac:dyDescent="0.45">
      <c r="B23" s="47">
        <v>99.96</v>
      </c>
      <c r="C23" s="47">
        <v>146</v>
      </c>
      <c r="D23" s="47">
        <v>99.96</v>
      </c>
      <c r="E23" s="47">
        <v>139</v>
      </c>
      <c r="F23" s="47">
        <v>99.96</v>
      </c>
      <c r="G23" s="48"/>
    </row>
    <row r="24" spans="2:7" ht="17.5" customHeight="1" x14ac:dyDescent="0.45">
      <c r="B24" s="47">
        <v>99.97</v>
      </c>
      <c r="C24" s="47">
        <v>148</v>
      </c>
      <c r="D24" s="47">
        <v>99.97</v>
      </c>
      <c r="E24" s="47">
        <v>140</v>
      </c>
      <c r="F24" s="47">
        <v>99.97</v>
      </c>
      <c r="G24" s="48"/>
    </row>
    <row r="25" spans="2:7" ht="17.5" customHeight="1" x14ac:dyDescent="0.45">
      <c r="B25" s="47">
        <v>99.98</v>
      </c>
      <c r="C25" s="47">
        <v>149</v>
      </c>
      <c r="D25" s="47">
        <v>99.98</v>
      </c>
      <c r="E25" s="47">
        <v>143</v>
      </c>
      <c r="F25" s="47">
        <v>99.98</v>
      </c>
      <c r="G25" s="48"/>
    </row>
    <row r="26" spans="2:7" ht="17.5" customHeight="1" x14ac:dyDescent="0.45">
      <c r="B26" s="47">
        <v>99.99</v>
      </c>
      <c r="C26" s="47">
        <v>153</v>
      </c>
      <c r="D26" s="47">
        <v>99.99</v>
      </c>
      <c r="E26" s="47">
        <v>146</v>
      </c>
      <c r="F26" s="47">
        <v>99.99</v>
      </c>
      <c r="G26" s="48"/>
    </row>
    <row r="27" spans="2:7" ht="17.5" customHeight="1" x14ac:dyDescent="0.45">
      <c r="B27" s="48" t="s">
        <v>152</v>
      </c>
      <c r="C27" s="47">
        <v>165</v>
      </c>
      <c r="D27" s="48" t="s">
        <v>152</v>
      </c>
      <c r="E27" s="48">
        <v>159</v>
      </c>
      <c r="F27" s="48" t="s">
        <v>152</v>
      </c>
      <c r="G27" s="48"/>
    </row>
    <row r="28" spans="2:7" ht="17.5" customHeight="1" x14ac:dyDescent="0.35">
      <c r="B28" s="41" t="s">
        <v>154</v>
      </c>
      <c r="C28" s="41"/>
      <c r="D28" s="41"/>
      <c r="E28" s="41" t="s">
        <v>153</v>
      </c>
      <c r="F28" s="41"/>
      <c r="G28" s="41"/>
    </row>
    <row r="29" spans="2:7" ht="17.5" customHeight="1" x14ac:dyDescent="0.35">
      <c r="B29" s="43" t="s">
        <v>10</v>
      </c>
      <c r="C29" s="43"/>
      <c r="D29" s="43"/>
      <c r="E29" s="43"/>
      <c r="F29" s="43"/>
      <c r="G29" s="43"/>
    </row>
    <row r="30" spans="2:7" ht="17.5" customHeight="1" x14ac:dyDescent="0.35">
      <c r="B30" s="43"/>
      <c r="C30" s="43"/>
      <c r="D30" s="43"/>
      <c r="E30" s="43"/>
      <c r="F30" s="43"/>
      <c r="G30" s="43"/>
    </row>
    <row r="31" spans="2:7" ht="17.5" customHeight="1" x14ac:dyDescent="0.35">
      <c r="B31" s="17" t="s">
        <v>11</v>
      </c>
      <c r="C31" s="17"/>
      <c r="D31" s="17"/>
      <c r="E31" s="17"/>
      <c r="F31" s="17"/>
      <c r="G31" s="17"/>
    </row>
  </sheetData>
  <mergeCells count="8">
    <mergeCell ref="B2:G2"/>
    <mergeCell ref="B3:C3"/>
    <mergeCell ref="D3:E3"/>
    <mergeCell ref="F3:G3"/>
    <mergeCell ref="B29:G30"/>
    <mergeCell ref="B31:G31"/>
    <mergeCell ref="E28:G28"/>
    <mergeCell ref="B28:D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EA44D-BCA0-4B64-91F6-64F888F666F1}">
  <dimension ref="C2:M18"/>
  <sheetViews>
    <sheetView topLeftCell="C1" zoomScale="205" workbookViewId="0">
      <selection activeCell="I5" sqref="I5"/>
    </sheetView>
  </sheetViews>
  <sheetFormatPr defaultRowHeight="14.5" x14ac:dyDescent="0.35"/>
  <cols>
    <col min="5" max="9" width="8.453125" customWidth="1"/>
  </cols>
  <sheetData>
    <row r="2" spans="3:11" ht="21" x14ac:dyDescent="0.5">
      <c r="C2" s="56" t="s">
        <v>164</v>
      </c>
      <c r="D2" s="57"/>
      <c r="E2" s="57"/>
      <c r="F2" s="57"/>
      <c r="G2" s="57"/>
      <c r="H2" s="57"/>
      <c r="I2" s="57"/>
      <c r="J2" s="58"/>
    </row>
    <row r="3" spans="3:11" x14ac:dyDescent="0.35">
      <c r="C3" s="51"/>
      <c r="D3" s="52" t="s">
        <v>28</v>
      </c>
      <c r="E3" s="52" t="s">
        <v>163</v>
      </c>
      <c r="F3" s="52" t="s">
        <v>138</v>
      </c>
      <c r="G3" s="52" t="s">
        <v>137</v>
      </c>
      <c r="H3" s="52" t="s">
        <v>38</v>
      </c>
      <c r="I3" s="53" t="s">
        <v>139</v>
      </c>
      <c r="J3" s="53" t="s">
        <v>165</v>
      </c>
    </row>
    <row r="4" spans="3:11" x14ac:dyDescent="0.35">
      <c r="C4" s="54" t="s">
        <v>161</v>
      </c>
      <c r="D4" s="14">
        <v>25</v>
      </c>
      <c r="E4" s="14">
        <v>13</v>
      </c>
      <c r="F4" s="9">
        <v>15</v>
      </c>
      <c r="G4" s="12">
        <v>17</v>
      </c>
      <c r="H4" s="12"/>
      <c r="I4" s="12">
        <v>15</v>
      </c>
      <c r="J4" s="12"/>
    </row>
    <row r="5" spans="3:11" x14ac:dyDescent="0.35">
      <c r="C5" s="54" t="s">
        <v>160</v>
      </c>
      <c r="D5" s="14">
        <v>25</v>
      </c>
      <c r="E5" s="14">
        <v>13</v>
      </c>
      <c r="F5" s="9">
        <v>15</v>
      </c>
      <c r="G5" s="12">
        <v>17</v>
      </c>
      <c r="H5" s="12"/>
      <c r="I5" s="12">
        <v>15</v>
      </c>
      <c r="J5" s="12"/>
    </row>
    <row r="6" spans="3:11" x14ac:dyDescent="0.35">
      <c r="C6" s="54" t="s">
        <v>140</v>
      </c>
      <c r="D6" s="14">
        <v>25</v>
      </c>
      <c r="E6" s="14">
        <v>15</v>
      </c>
      <c r="F6" s="9">
        <v>20</v>
      </c>
      <c r="G6" s="12">
        <v>21</v>
      </c>
      <c r="H6" s="12"/>
      <c r="I6" s="12">
        <v>15</v>
      </c>
      <c r="J6" s="12"/>
    </row>
    <row r="7" spans="3:11" x14ac:dyDescent="0.35">
      <c r="C7" s="54" t="s">
        <v>141</v>
      </c>
      <c r="D7" s="14">
        <v>30</v>
      </c>
      <c r="E7" s="14">
        <v>20</v>
      </c>
      <c r="F7" s="9">
        <v>25</v>
      </c>
      <c r="G7" s="12">
        <v>27</v>
      </c>
      <c r="H7" s="12"/>
      <c r="I7" s="12">
        <v>25</v>
      </c>
      <c r="J7" s="12"/>
    </row>
    <row r="8" spans="3:11" x14ac:dyDescent="0.35">
      <c r="C8" s="54" t="s">
        <v>162</v>
      </c>
      <c r="D8" s="14">
        <v>10</v>
      </c>
      <c r="E8" s="14">
        <v>5</v>
      </c>
      <c r="F8" s="9">
        <v>6</v>
      </c>
      <c r="G8" s="12">
        <v>7</v>
      </c>
      <c r="H8" s="12"/>
      <c r="I8" s="12">
        <v>10</v>
      </c>
      <c r="J8" s="12"/>
    </row>
    <row r="9" spans="3:11" x14ac:dyDescent="0.35">
      <c r="C9" s="54" t="s">
        <v>142</v>
      </c>
      <c r="D9" s="14">
        <v>35</v>
      </c>
      <c r="E9" s="14">
        <v>10</v>
      </c>
      <c r="F9" s="9">
        <v>10</v>
      </c>
      <c r="G9" s="12">
        <v>20</v>
      </c>
      <c r="H9" s="12"/>
      <c r="I9" s="12">
        <v>30</v>
      </c>
      <c r="J9" s="12"/>
    </row>
    <row r="10" spans="3:11" x14ac:dyDescent="0.35">
      <c r="C10" s="54" t="s">
        <v>143</v>
      </c>
      <c r="D10" s="14">
        <v>30</v>
      </c>
      <c r="E10" s="14">
        <v>12</v>
      </c>
      <c r="F10" s="9">
        <v>15</v>
      </c>
      <c r="G10" s="12">
        <v>16</v>
      </c>
      <c r="H10" s="12"/>
      <c r="I10" s="12">
        <v>20</v>
      </c>
      <c r="J10" s="12"/>
    </row>
    <row r="11" spans="3:11" x14ac:dyDescent="0.35">
      <c r="C11" s="54" t="s">
        <v>18</v>
      </c>
      <c r="D11" s="14">
        <v>20</v>
      </c>
      <c r="E11" s="14">
        <v>12</v>
      </c>
      <c r="F11" s="9">
        <v>15</v>
      </c>
      <c r="G11" s="12">
        <v>15</v>
      </c>
      <c r="H11" s="12"/>
      <c r="I11" s="12">
        <v>20</v>
      </c>
      <c r="J11" s="12"/>
    </row>
    <row r="12" spans="3:11" x14ac:dyDescent="0.35">
      <c r="C12" s="55"/>
      <c r="D12" s="9">
        <f>SUM(D4:D11)</f>
        <v>200</v>
      </c>
      <c r="E12" s="9">
        <f>SUM(E4:E11)</f>
        <v>100</v>
      </c>
      <c r="F12" s="9">
        <f>SUM(F4:F11)</f>
        <v>121</v>
      </c>
      <c r="G12" s="12">
        <f>SUM(G4:G11)</f>
        <v>140</v>
      </c>
      <c r="H12" s="12"/>
      <c r="I12" s="12">
        <f>SUM(I4:I11)</f>
        <v>150</v>
      </c>
      <c r="J12" s="12"/>
    </row>
    <row r="16" spans="3:11" x14ac:dyDescent="0.35">
      <c r="K16" t="s">
        <v>144</v>
      </c>
    </row>
    <row r="17" spans="6:13" x14ac:dyDescent="0.35">
      <c r="F17" t="s">
        <v>145</v>
      </c>
      <c r="G17" s="40">
        <v>44927</v>
      </c>
      <c r="H17" s="40"/>
      <c r="I17" s="40"/>
      <c r="J17" t="s">
        <v>146</v>
      </c>
      <c r="K17" t="s">
        <v>147</v>
      </c>
      <c r="M17" t="s">
        <v>148</v>
      </c>
    </row>
    <row r="18" spans="6:13" x14ac:dyDescent="0.35">
      <c r="F18" t="s">
        <v>149</v>
      </c>
      <c r="G18" s="40">
        <v>41334</v>
      </c>
      <c r="H18" s="40"/>
      <c r="I18" s="40"/>
    </row>
  </sheetData>
  <mergeCells count="1">
    <mergeCell ref="C2:J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E6000-4B84-4496-8D2A-89F144FABCFC}">
  <sheetPr>
    <pageSetUpPr fitToPage="1"/>
  </sheetPr>
  <dimension ref="B1:X48"/>
  <sheetViews>
    <sheetView showGridLines="0" view="pageBreakPreview" topLeftCell="A3" zoomScale="95" workbookViewId="0">
      <selection activeCell="K30" sqref="K30"/>
    </sheetView>
  </sheetViews>
  <sheetFormatPr defaultRowHeight="14.5" x14ac:dyDescent="0.35"/>
  <cols>
    <col min="1" max="1" width="1" customWidth="1"/>
    <col min="2" max="2" width="12" bestFit="1" customWidth="1"/>
    <col min="3" max="3" width="6.54296875" style="13" bestFit="1" customWidth="1"/>
    <col min="4" max="4" width="6" bestFit="1" customWidth="1"/>
    <col min="5" max="5" width="8.453125" bestFit="1" customWidth="1"/>
    <col min="6" max="6" width="10.1796875" bestFit="1" customWidth="1"/>
    <col min="7" max="7" width="0.81640625" customWidth="1"/>
    <col min="8" max="8" width="12" bestFit="1" customWidth="1"/>
    <col min="9" max="9" width="6.54296875" bestFit="1" customWidth="1"/>
    <col min="10" max="10" width="6" bestFit="1" customWidth="1"/>
    <col min="11" max="11" width="4.453125" bestFit="1" customWidth="1"/>
    <col min="12" max="12" width="10.1796875" bestFit="1" customWidth="1"/>
    <col min="13" max="13" width="0.81640625" customWidth="1"/>
    <col min="14" max="14" width="12" bestFit="1" customWidth="1"/>
    <col min="15" max="15" width="6.54296875" bestFit="1" customWidth="1"/>
    <col min="16" max="16" width="6" bestFit="1" customWidth="1"/>
    <col min="17" max="17" width="4.453125" bestFit="1" customWidth="1"/>
    <col min="18" max="18" width="10.1796875" bestFit="1" customWidth="1"/>
    <col min="19" max="19" width="0.54296875" customWidth="1"/>
    <col min="20" max="20" width="12" bestFit="1" customWidth="1"/>
    <col min="21" max="21" width="6.54296875" bestFit="1" customWidth="1"/>
    <col min="22" max="22" width="6" bestFit="1" customWidth="1"/>
    <col min="23" max="23" width="4.453125" bestFit="1" customWidth="1"/>
    <col min="24" max="24" width="10.1796875" bestFit="1" customWidth="1"/>
  </cols>
  <sheetData>
    <row r="1" spans="2:24" ht="3.75" customHeight="1" x14ac:dyDescent="0.35"/>
    <row r="2" spans="2:24" ht="31" x14ac:dyDescent="0.7">
      <c r="B2" s="59" t="s">
        <v>166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1"/>
    </row>
    <row r="3" spans="2:24" ht="4.5" customHeight="1" x14ac:dyDescent="0.35"/>
    <row r="4" spans="2:24" ht="21" x14ac:dyDescent="0.5">
      <c r="B4" s="62" t="s">
        <v>167</v>
      </c>
      <c r="C4" s="63"/>
      <c r="D4" s="63"/>
      <c r="E4" s="63"/>
      <c r="F4" s="64"/>
      <c r="H4" s="62" t="s">
        <v>168</v>
      </c>
      <c r="I4" s="63"/>
      <c r="J4" s="63"/>
      <c r="K4" s="63"/>
      <c r="L4" s="64"/>
      <c r="N4" s="62" t="s">
        <v>169</v>
      </c>
      <c r="O4" s="63"/>
      <c r="P4" s="63"/>
      <c r="Q4" s="63"/>
      <c r="R4" s="64"/>
      <c r="T4" s="62" t="s">
        <v>170</v>
      </c>
      <c r="U4" s="63"/>
      <c r="V4" s="63"/>
      <c r="W4" s="63"/>
      <c r="X4" s="64"/>
    </row>
    <row r="5" spans="2:24" x14ac:dyDescent="0.35">
      <c r="B5" s="7" t="s">
        <v>171</v>
      </c>
      <c r="C5" s="7" t="s">
        <v>172</v>
      </c>
      <c r="D5" s="7" t="s">
        <v>173</v>
      </c>
      <c r="E5" s="7" t="s">
        <v>36</v>
      </c>
      <c r="F5" s="7" t="s">
        <v>151</v>
      </c>
      <c r="H5" s="7" t="s">
        <v>171</v>
      </c>
      <c r="I5" s="7" t="s">
        <v>172</v>
      </c>
      <c r="J5" s="7" t="s">
        <v>173</v>
      </c>
      <c r="K5" s="7" t="s">
        <v>36</v>
      </c>
      <c r="L5" s="7" t="s">
        <v>151</v>
      </c>
      <c r="N5" s="7" t="s">
        <v>171</v>
      </c>
      <c r="O5" s="7" t="s">
        <v>172</v>
      </c>
      <c r="P5" s="7" t="s">
        <v>173</v>
      </c>
      <c r="Q5" s="7" t="s">
        <v>36</v>
      </c>
      <c r="R5" s="7" t="s">
        <v>151</v>
      </c>
      <c r="T5" s="7" t="s">
        <v>171</v>
      </c>
      <c r="U5" s="7" t="s">
        <v>172</v>
      </c>
      <c r="V5" s="7" t="s">
        <v>173</v>
      </c>
      <c r="W5" s="7" t="s">
        <v>36</v>
      </c>
      <c r="X5" s="7" t="s">
        <v>151</v>
      </c>
    </row>
    <row r="6" spans="2:24" x14ac:dyDescent="0.35">
      <c r="B6" s="8" t="s">
        <v>174</v>
      </c>
      <c r="C6" s="9">
        <v>0</v>
      </c>
      <c r="D6" s="65">
        <v>0</v>
      </c>
      <c r="E6" s="9" t="str">
        <f>IF(D6=0,"-",+D6-C6)</f>
        <v>-</v>
      </c>
      <c r="F6" s="9" t="s">
        <v>19</v>
      </c>
      <c r="H6" s="8" t="s">
        <v>174</v>
      </c>
      <c r="I6" s="9">
        <v>0</v>
      </c>
      <c r="J6" s="65">
        <v>0</v>
      </c>
      <c r="K6" s="9" t="str">
        <f>IF(J6=0,"-",+J6-I6)</f>
        <v>-</v>
      </c>
      <c r="L6" s="9" t="s">
        <v>19</v>
      </c>
      <c r="N6" s="8" t="s">
        <v>174</v>
      </c>
      <c r="O6" s="9">
        <v>0</v>
      </c>
      <c r="P6" s="65">
        <v>0</v>
      </c>
      <c r="Q6" s="9" t="str">
        <f>IF(P6=0,"-",+P6-O6)</f>
        <v>-</v>
      </c>
      <c r="R6" s="9" t="s">
        <v>19</v>
      </c>
      <c r="T6" s="8" t="s">
        <v>174</v>
      </c>
      <c r="U6" s="9">
        <v>0</v>
      </c>
      <c r="V6" s="65">
        <f>+P6+J6+D6</f>
        <v>0</v>
      </c>
      <c r="W6" s="9" t="str">
        <f>IF(V6=0,"-",+V6-U6)</f>
        <v>-</v>
      </c>
      <c r="X6" s="9" t="s">
        <v>19</v>
      </c>
    </row>
    <row r="7" spans="2:24" x14ac:dyDescent="0.35">
      <c r="B7" s="8" t="s">
        <v>175</v>
      </c>
      <c r="C7" s="9">
        <v>5</v>
      </c>
      <c r="D7" s="65">
        <v>0</v>
      </c>
      <c r="E7" s="9" t="str">
        <f>IF(D7=0,"-",+D7-C7)</f>
        <v>-</v>
      </c>
      <c r="F7" s="9" t="s">
        <v>20</v>
      </c>
      <c r="H7" s="8" t="s">
        <v>175</v>
      </c>
      <c r="I7" s="9">
        <v>5</v>
      </c>
      <c r="J7" s="65">
        <v>0</v>
      </c>
      <c r="K7" s="9" t="str">
        <f>IF(J7=0,"-",+J7-I7)</f>
        <v>-</v>
      </c>
      <c r="L7" s="9" t="s">
        <v>20</v>
      </c>
      <c r="N7" s="8" t="s">
        <v>175</v>
      </c>
      <c r="O7" s="9">
        <f t="shared" ref="O7:O45" si="0">+U7-I7-C7</f>
        <v>33</v>
      </c>
      <c r="P7" s="65">
        <v>0</v>
      </c>
      <c r="Q7" s="9" t="str">
        <f>IF(P7=0,"-",+P7-O7)</f>
        <v>-</v>
      </c>
      <c r="R7" s="9" t="s">
        <v>20</v>
      </c>
      <c r="T7" s="8" t="s">
        <v>175</v>
      </c>
      <c r="U7" s="9">
        <v>43</v>
      </c>
      <c r="V7" s="65">
        <f t="shared" ref="V7:V45" si="1">+P7+J7+D7</f>
        <v>0</v>
      </c>
      <c r="W7" s="9" t="str">
        <f>IF(V7=0,"-",+V7-U7)</f>
        <v>-</v>
      </c>
      <c r="X7" s="9" t="s">
        <v>20</v>
      </c>
    </row>
    <row r="8" spans="2:24" x14ac:dyDescent="0.35">
      <c r="B8" s="8" t="s">
        <v>176</v>
      </c>
      <c r="C8" s="9">
        <v>5</v>
      </c>
      <c r="D8" s="65">
        <v>0</v>
      </c>
      <c r="E8" s="9" t="str">
        <f t="shared" ref="E8:E45" si="2">IF(D8=0,"-",+D8-C8)</f>
        <v>-</v>
      </c>
      <c r="F8" s="9" t="s">
        <v>21</v>
      </c>
      <c r="H8" s="8" t="s">
        <v>176</v>
      </c>
      <c r="I8" s="9">
        <v>5</v>
      </c>
      <c r="J8" s="65">
        <v>0</v>
      </c>
      <c r="K8" s="9" t="str">
        <f t="shared" ref="K8:K45" si="3">IF(J8=0,"-",+J8-I8)</f>
        <v>-</v>
      </c>
      <c r="L8" s="9" t="s">
        <v>21</v>
      </c>
      <c r="N8" s="8" t="s">
        <v>176</v>
      </c>
      <c r="O8" s="9">
        <f t="shared" si="0"/>
        <v>40</v>
      </c>
      <c r="P8" s="65">
        <v>0</v>
      </c>
      <c r="Q8" s="9" t="str">
        <f t="shared" ref="Q8:Q45" si="4">IF(P8=0,"-",+P8-O8)</f>
        <v>-</v>
      </c>
      <c r="R8" s="9" t="s">
        <v>21</v>
      </c>
      <c r="T8" s="8" t="s">
        <v>176</v>
      </c>
      <c r="U8" s="9">
        <v>50</v>
      </c>
      <c r="V8" s="65">
        <f t="shared" si="1"/>
        <v>0</v>
      </c>
      <c r="W8" s="9" t="str">
        <f t="shared" ref="W8:W45" si="5">IF(V8=0,"-",+V8-U8)</f>
        <v>-</v>
      </c>
      <c r="X8" s="9" t="s">
        <v>21</v>
      </c>
    </row>
    <row r="9" spans="2:24" x14ac:dyDescent="0.35">
      <c r="B9" s="8" t="s">
        <v>177</v>
      </c>
      <c r="C9" s="9">
        <v>5</v>
      </c>
      <c r="D9" s="65">
        <v>0</v>
      </c>
      <c r="E9" s="9" t="str">
        <f t="shared" si="2"/>
        <v>-</v>
      </c>
      <c r="F9" s="9" t="s">
        <v>21</v>
      </c>
      <c r="H9" s="8" t="s">
        <v>177</v>
      </c>
      <c r="I9" s="9">
        <v>5</v>
      </c>
      <c r="J9" s="65">
        <v>0</v>
      </c>
      <c r="K9" s="9" t="str">
        <f t="shared" si="3"/>
        <v>-</v>
      </c>
      <c r="L9" s="9" t="s">
        <v>21</v>
      </c>
      <c r="N9" s="8" t="s">
        <v>177</v>
      </c>
      <c r="O9" s="9">
        <f t="shared" si="0"/>
        <v>40</v>
      </c>
      <c r="P9" s="65">
        <v>0</v>
      </c>
      <c r="Q9" s="9" t="str">
        <f t="shared" si="4"/>
        <v>-</v>
      </c>
      <c r="R9" s="9" t="s">
        <v>21</v>
      </c>
      <c r="T9" s="8" t="s">
        <v>177</v>
      </c>
      <c r="U9" s="9">
        <v>50</v>
      </c>
      <c r="V9" s="65">
        <f t="shared" si="1"/>
        <v>0</v>
      </c>
      <c r="W9" s="9" t="str">
        <f t="shared" si="5"/>
        <v>-</v>
      </c>
      <c r="X9" s="9" t="s">
        <v>21</v>
      </c>
    </row>
    <row r="10" spans="2:24" x14ac:dyDescent="0.35">
      <c r="B10" s="8" t="s">
        <v>178</v>
      </c>
      <c r="C10" s="9">
        <f>+C9+1</f>
        <v>6</v>
      </c>
      <c r="D10" s="65">
        <v>0</v>
      </c>
      <c r="E10" s="9" t="str">
        <f t="shared" si="2"/>
        <v>-</v>
      </c>
      <c r="F10" s="9" t="s">
        <v>22</v>
      </c>
      <c r="H10" s="8" t="s">
        <v>178</v>
      </c>
      <c r="I10" s="9">
        <f>+I9+1</f>
        <v>6</v>
      </c>
      <c r="J10" s="65">
        <v>0</v>
      </c>
      <c r="K10" s="9" t="str">
        <f t="shared" si="3"/>
        <v>-</v>
      </c>
      <c r="L10" s="9" t="s">
        <v>22</v>
      </c>
      <c r="N10" s="8" t="s">
        <v>178</v>
      </c>
      <c r="O10" s="9">
        <f t="shared" si="0"/>
        <v>46</v>
      </c>
      <c r="P10" s="65">
        <v>0</v>
      </c>
      <c r="Q10" s="9" t="str">
        <f t="shared" si="4"/>
        <v>-</v>
      </c>
      <c r="R10" s="9" t="s">
        <v>22</v>
      </c>
      <c r="T10" s="8" t="s">
        <v>178</v>
      </c>
      <c r="U10" s="9">
        <v>58</v>
      </c>
      <c r="V10" s="65">
        <f t="shared" si="1"/>
        <v>0</v>
      </c>
      <c r="W10" s="9" t="str">
        <f t="shared" si="5"/>
        <v>-</v>
      </c>
      <c r="X10" s="9" t="s">
        <v>22</v>
      </c>
    </row>
    <row r="11" spans="2:24" x14ac:dyDescent="0.35">
      <c r="B11" s="8" t="s">
        <v>179</v>
      </c>
      <c r="C11" s="9">
        <f t="shared" ref="C11:C34" si="6">+C10+1</f>
        <v>7</v>
      </c>
      <c r="D11" s="65">
        <v>0</v>
      </c>
      <c r="E11" s="9" t="str">
        <f t="shared" si="2"/>
        <v>-</v>
      </c>
      <c r="F11" s="9" t="s">
        <v>22</v>
      </c>
      <c r="H11" s="8" t="s">
        <v>179</v>
      </c>
      <c r="I11" s="9">
        <f t="shared" ref="I11:I34" si="7">+I10+1</f>
        <v>7</v>
      </c>
      <c r="J11" s="65">
        <v>0</v>
      </c>
      <c r="K11" s="9" t="str">
        <f t="shared" si="3"/>
        <v>-</v>
      </c>
      <c r="L11" s="9" t="s">
        <v>22</v>
      </c>
      <c r="N11" s="8" t="s">
        <v>179</v>
      </c>
      <c r="O11" s="9">
        <f t="shared" si="0"/>
        <v>44</v>
      </c>
      <c r="P11" s="65">
        <v>0</v>
      </c>
      <c r="Q11" s="9" t="str">
        <f t="shared" si="4"/>
        <v>-</v>
      </c>
      <c r="R11" s="9" t="s">
        <v>22</v>
      </c>
      <c r="T11" s="8" t="s">
        <v>179</v>
      </c>
      <c r="U11" s="9">
        <v>58</v>
      </c>
      <c r="V11" s="65">
        <f t="shared" si="1"/>
        <v>0</v>
      </c>
      <c r="W11" s="9" t="str">
        <f t="shared" si="5"/>
        <v>-</v>
      </c>
      <c r="X11" s="9" t="s">
        <v>22</v>
      </c>
    </row>
    <row r="12" spans="2:24" x14ac:dyDescent="0.35">
      <c r="B12" s="8" t="s">
        <v>180</v>
      </c>
      <c r="C12" s="9">
        <f t="shared" si="6"/>
        <v>8</v>
      </c>
      <c r="D12" s="65">
        <v>0</v>
      </c>
      <c r="E12" s="9" t="str">
        <f t="shared" si="2"/>
        <v>-</v>
      </c>
      <c r="F12" s="9" t="s">
        <v>23</v>
      </c>
      <c r="H12" s="8" t="s">
        <v>180</v>
      </c>
      <c r="I12" s="9">
        <f t="shared" si="7"/>
        <v>8</v>
      </c>
      <c r="J12" s="65">
        <v>0</v>
      </c>
      <c r="K12" s="9" t="str">
        <f t="shared" si="3"/>
        <v>-</v>
      </c>
      <c r="L12" s="9" t="s">
        <v>23</v>
      </c>
      <c r="N12" s="8" t="s">
        <v>180</v>
      </c>
      <c r="O12" s="9">
        <f t="shared" si="0"/>
        <v>52</v>
      </c>
      <c r="P12" s="65">
        <v>0</v>
      </c>
      <c r="Q12" s="9" t="str">
        <f t="shared" si="4"/>
        <v>-</v>
      </c>
      <c r="R12" s="9" t="s">
        <v>23</v>
      </c>
      <c r="T12" s="8" t="s">
        <v>180</v>
      </c>
      <c r="U12" s="9">
        <v>68</v>
      </c>
      <c r="V12" s="65">
        <f t="shared" si="1"/>
        <v>0</v>
      </c>
      <c r="W12" s="9" t="str">
        <f t="shared" si="5"/>
        <v>-</v>
      </c>
      <c r="X12" s="9" t="s">
        <v>23</v>
      </c>
    </row>
    <row r="13" spans="2:24" x14ac:dyDescent="0.35">
      <c r="B13" s="8" t="s">
        <v>181</v>
      </c>
      <c r="C13" s="9">
        <f t="shared" si="6"/>
        <v>9</v>
      </c>
      <c r="D13" s="65">
        <v>0</v>
      </c>
      <c r="E13" s="9" t="str">
        <f t="shared" si="2"/>
        <v>-</v>
      </c>
      <c r="F13" s="9" t="s">
        <v>23</v>
      </c>
      <c r="H13" s="8" t="s">
        <v>181</v>
      </c>
      <c r="I13" s="9">
        <f t="shared" si="7"/>
        <v>9</v>
      </c>
      <c r="J13" s="65">
        <v>0</v>
      </c>
      <c r="K13" s="9" t="str">
        <f t="shared" si="3"/>
        <v>-</v>
      </c>
      <c r="L13" s="9" t="s">
        <v>23</v>
      </c>
      <c r="N13" s="8" t="s">
        <v>181</v>
      </c>
      <c r="O13" s="9">
        <f t="shared" si="0"/>
        <v>50</v>
      </c>
      <c r="P13" s="65">
        <v>0</v>
      </c>
      <c r="Q13" s="9" t="str">
        <f t="shared" si="4"/>
        <v>-</v>
      </c>
      <c r="R13" s="9" t="s">
        <v>23</v>
      </c>
      <c r="T13" s="8" t="s">
        <v>181</v>
      </c>
      <c r="U13" s="9">
        <v>68</v>
      </c>
      <c r="V13" s="65">
        <f t="shared" si="1"/>
        <v>0</v>
      </c>
      <c r="W13" s="9" t="str">
        <f t="shared" si="5"/>
        <v>-</v>
      </c>
      <c r="X13" s="9" t="s">
        <v>23</v>
      </c>
    </row>
    <row r="14" spans="2:24" x14ac:dyDescent="0.35">
      <c r="B14" s="8" t="s">
        <v>182</v>
      </c>
      <c r="C14" s="9">
        <f t="shared" si="6"/>
        <v>10</v>
      </c>
      <c r="D14" s="65">
        <v>0</v>
      </c>
      <c r="E14" s="9" t="str">
        <f t="shared" si="2"/>
        <v>-</v>
      </c>
      <c r="F14" s="66" t="s">
        <v>24</v>
      </c>
      <c r="H14" s="8" t="s">
        <v>182</v>
      </c>
      <c r="I14" s="9">
        <f t="shared" si="7"/>
        <v>10</v>
      </c>
      <c r="J14" s="65">
        <v>0</v>
      </c>
      <c r="K14" s="9" t="str">
        <f t="shared" si="3"/>
        <v>-</v>
      </c>
      <c r="L14" s="66" t="s">
        <v>24</v>
      </c>
      <c r="N14" s="8" t="s">
        <v>182</v>
      </c>
      <c r="O14" s="9">
        <f t="shared" si="0"/>
        <v>63</v>
      </c>
      <c r="P14" s="65">
        <v>0</v>
      </c>
      <c r="Q14" s="9" t="str">
        <f t="shared" si="4"/>
        <v>-</v>
      </c>
      <c r="R14" s="66" t="s">
        <v>24</v>
      </c>
      <c r="T14" s="8" t="s">
        <v>182</v>
      </c>
      <c r="U14" s="9">
        <v>83</v>
      </c>
      <c r="V14" s="65">
        <f t="shared" si="1"/>
        <v>0</v>
      </c>
      <c r="W14" s="9" t="str">
        <f t="shared" si="5"/>
        <v>-</v>
      </c>
      <c r="X14" s="66" t="s">
        <v>24</v>
      </c>
    </row>
    <row r="15" spans="2:24" x14ac:dyDescent="0.35">
      <c r="B15" s="8" t="s">
        <v>183</v>
      </c>
      <c r="C15" s="9">
        <f t="shared" si="6"/>
        <v>11</v>
      </c>
      <c r="D15" s="65">
        <v>0</v>
      </c>
      <c r="E15" s="9" t="str">
        <f t="shared" si="2"/>
        <v>-</v>
      </c>
      <c r="F15" s="66" t="s">
        <v>24</v>
      </c>
      <c r="H15" s="8" t="s">
        <v>183</v>
      </c>
      <c r="I15" s="9">
        <f t="shared" si="7"/>
        <v>11</v>
      </c>
      <c r="J15" s="65">
        <v>0</v>
      </c>
      <c r="K15" s="9" t="str">
        <f t="shared" si="3"/>
        <v>-</v>
      </c>
      <c r="L15" s="66" t="s">
        <v>24</v>
      </c>
      <c r="N15" s="8" t="s">
        <v>183</v>
      </c>
      <c r="O15" s="9">
        <f t="shared" si="0"/>
        <v>61</v>
      </c>
      <c r="P15" s="65">
        <v>0</v>
      </c>
      <c r="Q15" s="9" t="str">
        <f t="shared" si="4"/>
        <v>-</v>
      </c>
      <c r="R15" s="66" t="s">
        <v>24</v>
      </c>
      <c r="T15" s="8" t="s">
        <v>183</v>
      </c>
      <c r="U15" s="9">
        <v>83</v>
      </c>
      <c r="V15" s="65">
        <f t="shared" si="1"/>
        <v>0</v>
      </c>
      <c r="W15" s="9" t="str">
        <f t="shared" si="5"/>
        <v>-</v>
      </c>
      <c r="X15" s="66" t="s">
        <v>24</v>
      </c>
    </row>
    <row r="16" spans="2:24" x14ac:dyDescent="0.35">
      <c r="B16" s="8" t="s">
        <v>184</v>
      </c>
      <c r="C16" s="9">
        <f t="shared" si="6"/>
        <v>12</v>
      </c>
      <c r="D16" s="65">
        <v>0</v>
      </c>
      <c r="E16" s="9" t="str">
        <f t="shared" si="2"/>
        <v>-</v>
      </c>
      <c r="F16" s="66" t="s">
        <v>185</v>
      </c>
      <c r="H16" s="8" t="s">
        <v>184</v>
      </c>
      <c r="I16" s="9">
        <f t="shared" si="7"/>
        <v>12</v>
      </c>
      <c r="J16" s="65">
        <v>0</v>
      </c>
      <c r="K16" s="9" t="str">
        <f t="shared" si="3"/>
        <v>-</v>
      </c>
      <c r="L16" s="66" t="s">
        <v>185</v>
      </c>
      <c r="N16" s="8" t="s">
        <v>184</v>
      </c>
      <c r="O16" s="9">
        <f t="shared" si="0"/>
        <v>69</v>
      </c>
      <c r="P16" s="65">
        <v>0</v>
      </c>
      <c r="Q16" s="9" t="str">
        <f t="shared" si="4"/>
        <v>-</v>
      </c>
      <c r="R16" s="66" t="s">
        <v>185</v>
      </c>
      <c r="T16" s="8" t="s">
        <v>184</v>
      </c>
      <c r="U16" s="9">
        <v>93</v>
      </c>
      <c r="V16" s="65">
        <f t="shared" si="1"/>
        <v>0</v>
      </c>
      <c r="W16" s="9" t="str">
        <f t="shared" si="5"/>
        <v>-</v>
      </c>
      <c r="X16" s="66" t="s">
        <v>185</v>
      </c>
    </row>
    <row r="17" spans="2:24" x14ac:dyDescent="0.35">
      <c r="B17" s="8" t="s">
        <v>186</v>
      </c>
      <c r="C17" s="9">
        <f t="shared" si="6"/>
        <v>13</v>
      </c>
      <c r="D17" s="65">
        <v>0</v>
      </c>
      <c r="E17" s="9" t="str">
        <f t="shared" si="2"/>
        <v>-</v>
      </c>
      <c r="F17" s="66" t="s">
        <v>185</v>
      </c>
      <c r="H17" s="8" t="s">
        <v>186</v>
      </c>
      <c r="I17" s="9">
        <f t="shared" si="7"/>
        <v>13</v>
      </c>
      <c r="J17" s="65">
        <v>0</v>
      </c>
      <c r="K17" s="9" t="str">
        <f t="shared" si="3"/>
        <v>-</v>
      </c>
      <c r="L17" s="66" t="s">
        <v>185</v>
      </c>
      <c r="N17" s="8" t="s">
        <v>186</v>
      </c>
      <c r="O17" s="9">
        <f t="shared" si="0"/>
        <v>67</v>
      </c>
      <c r="P17" s="65">
        <v>0</v>
      </c>
      <c r="Q17" s="9" t="str">
        <f t="shared" si="4"/>
        <v>-</v>
      </c>
      <c r="R17" s="66" t="s">
        <v>185</v>
      </c>
      <c r="T17" s="8" t="s">
        <v>186</v>
      </c>
      <c r="U17" s="9">
        <v>93</v>
      </c>
      <c r="V17" s="65">
        <f t="shared" si="1"/>
        <v>0</v>
      </c>
      <c r="W17" s="9" t="str">
        <f t="shared" si="5"/>
        <v>-</v>
      </c>
      <c r="X17" s="66" t="s">
        <v>185</v>
      </c>
    </row>
    <row r="18" spans="2:24" x14ac:dyDescent="0.35">
      <c r="B18" s="8" t="s">
        <v>187</v>
      </c>
      <c r="C18" s="9">
        <f t="shared" si="6"/>
        <v>14</v>
      </c>
      <c r="D18" s="65">
        <v>0</v>
      </c>
      <c r="E18" s="9" t="str">
        <f t="shared" si="2"/>
        <v>-</v>
      </c>
      <c r="F18" s="66" t="s">
        <v>25</v>
      </c>
      <c r="H18" s="8" t="s">
        <v>187</v>
      </c>
      <c r="I18" s="9">
        <f t="shared" si="7"/>
        <v>14</v>
      </c>
      <c r="J18" s="65">
        <v>0</v>
      </c>
      <c r="K18" s="9" t="str">
        <f t="shared" si="3"/>
        <v>-</v>
      </c>
      <c r="L18" s="66" t="s">
        <v>25</v>
      </c>
      <c r="N18" s="8" t="s">
        <v>187</v>
      </c>
      <c r="O18" s="9">
        <f t="shared" si="0"/>
        <v>71</v>
      </c>
      <c r="P18" s="65">
        <v>0</v>
      </c>
      <c r="Q18" s="9" t="str">
        <f t="shared" si="4"/>
        <v>-</v>
      </c>
      <c r="R18" s="66" t="s">
        <v>25</v>
      </c>
      <c r="T18" s="8" t="s">
        <v>187</v>
      </c>
      <c r="U18" s="9">
        <v>99</v>
      </c>
      <c r="V18" s="65">
        <f t="shared" si="1"/>
        <v>0</v>
      </c>
      <c r="W18" s="9" t="str">
        <f t="shared" si="5"/>
        <v>-</v>
      </c>
      <c r="X18" s="66" t="s">
        <v>25</v>
      </c>
    </row>
    <row r="19" spans="2:24" x14ac:dyDescent="0.35">
      <c r="B19" s="8" t="s">
        <v>188</v>
      </c>
      <c r="C19" s="9">
        <f t="shared" si="6"/>
        <v>15</v>
      </c>
      <c r="D19" s="65">
        <v>0</v>
      </c>
      <c r="E19" s="9" t="str">
        <f t="shared" si="2"/>
        <v>-</v>
      </c>
      <c r="F19" s="66" t="s">
        <v>25</v>
      </c>
      <c r="H19" s="8" t="s">
        <v>188</v>
      </c>
      <c r="I19" s="9">
        <f t="shared" si="7"/>
        <v>15</v>
      </c>
      <c r="J19" s="65">
        <v>0</v>
      </c>
      <c r="K19" s="9" t="str">
        <f t="shared" si="3"/>
        <v>-</v>
      </c>
      <c r="L19" s="66" t="s">
        <v>25</v>
      </c>
      <c r="N19" s="8" t="s">
        <v>188</v>
      </c>
      <c r="O19" s="9">
        <f t="shared" si="0"/>
        <v>69</v>
      </c>
      <c r="P19" s="65">
        <v>0</v>
      </c>
      <c r="Q19" s="9" t="str">
        <f t="shared" si="4"/>
        <v>-</v>
      </c>
      <c r="R19" s="66" t="s">
        <v>25</v>
      </c>
      <c r="T19" s="8" t="s">
        <v>188</v>
      </c>
      <c r="U19" s="9">
        <v>99</v>
      </c>
      <c r="V19" s="65">
        <f t="shared" si="1"/>
        <v>0</v>
      </c>
      <c r="W19" s="9" t="str">
        <f t="shared" si="5"/>
        <v>-</v>
      </c>
      <c r="X19" s="66" t="s">
        <v>25</v>
      </c>
    </row>
    <row r="20" spans="2:24" x14ac:dyDescent="0.35">
      <c r="B20" s="8" t="s">
        <v>189</v>
      </c>
      <c r="C20" s="9">
        <f t="shared" si="6"/>
        <v>16</v>
      </c>
      <c r="D20" s="65">
        <v>0</v>
      </c>
      <c r="E20" s="9" t="str">
        <f t="shared" si="2"/>
        <v>-</v>
      </c>
      <c r="F20" s="66" t="s">
        <v>190</v>
      </c>
      <c r="H20" s="8" t="s">
        <v>189</v>
      </c>
      <c r="I20" s="9">
        <f t="shared" si="7"/>
        <v>16</v>
      </c>
      <c r="J20" s="65">
        <v>0</v>
      </c>
      <c r="K20" s="9" t="str">
        <f t="shared" si="3"/>
        <v>-</v>
      </c>
      <c r="L20" s="66" t="s">
        <v>190</v>
      </c>
      <c r="N20" s="8" t="s">
        <v>189</v>
      </c>
      <c r="O20" s="9">
        <f t="shared" si="0"/>
        <v>71</v>
      </c>
      <c r="P20" s="65">
        <v>0</v>
      </c>
      <c r="Q20" s="9" t="str">
        <f t="shared" si="4"/>
        <v>-</v>
      </c>
      <c r="R20" s="66" t="s">
        <v>190</v>
      </c>
      <c r="T20" s="8" t="s">
        <v>189</v>
      </c>
      <c r="U20" s="9">
        <v>103</v>
      </c>
      <c r="V20" s="65">
        <f t="shared" si="1"/>
        <v>0</v>
      </c>
      <c r="W20" s="9" t="str">
        <f t="shared" si="5"/>
        <v>-</v>
      </c>
      <c r="X20" s="66" t="s">
        <v>190</v>
      </c>
    </row>
    <row r="21" spans="2:24" x14ac:dyDescent="0.35">
      <c r="B21" s="8" t="s">
        <v>191</v>
      </c>
      <c r="C21" s="9">
        <f t="shared" si="6"/>
        <v>17</v>
      </c>
      <c r="D21" s="65">
        <v>0</v>
      </c>
      <c r="E21" s="9" t="str">
        <f t="shared" si="2"/>
        <v>-</v>
      </c>
      <c r="F21" s="66" t="s">
        <v>190</v>
      </c>
      <c r="H21" s="8" t="s">
        <v>191</v>
      </c>
      <c r="I21" s="9">
        <f t="shared" si="7"/>
        <v>17</v>
      </c>
      <c r="J21" s="65">
        <v>0</v>
      </c>
      <c r="K21" s="9" t="str">
        <f t="shared" si="3"/>
        <v>-</v>
      </c>
      <c r="L21" s="66" t="s">
        <v>190</v>
      </c>
      <c r="N21" s="8" t="s">
        <v>191</v>
      </c>
      <c r="O21" s="9">
        <f t="shared" si="0"/>
        <v>69</v>
      </c>
      <c r="P21" s="65">
        <v>0</v>
      </c>
      <c r="Q21" s="9" t="str">
        <f t="shared" si="4"/>
        <v>-</v>
      </c>
      <c r="R21" s="66" t="s">
        <v>190</v>
      </c>
      <c r="T21" s="8" t="s">
        <v>191</v>
      </c>
      <c r="U21" s="9">
        <v>103</v>
      </c>
      <c r="V21" s="65">
        <f t="shared" si="1"/>
        <v>0</v>
      </c>
      <c r="W21" s="9" t="str">
        <f t="shared" si="5"/>
        <v>-</v>
      </c>
      <c r="X21" s="66" t="s">
        <v>190</v>
      </c>
    </row>
    <row r="22" spans="2:24" x14ac:dyDescent="0.35">
      <c r="B22" s="8" t="s">
        <v>192</v>
      </c>
      <c r="C22" s="9">
        <f t="shared" si="6"/>
        <v>18</v>
      </c>
      <c r="D22" s="65">
        <v>0</v>
      </c>
      <c r="E22" s="9" t="str">
        <f t="shared" si="2"/>
        <v>-</v>
      </c>
      <c r="F22" s="66" t="s">
        <v>26</v>
      </c>
      <c r="H22" s="8" t="s">
        <v>192</v>
      </c>
      <c r="I22" s="9">
        <f t="shared" si="7"/>
        <v>18</v>
      </c>
      <c r="J22" s="65">
        <v>0</v>
      </c>
      <c r="K22" s="9" t="str">
        <f t="shared" si="3"/>
        <v>-</v>
      </c>
      <c r="L22" s="66" t="s">
        <v>26</v>
      </c>
      <c r="N22" s="8" t="s">
        <v>192</v>
      </c>
      <c r="O22" s="9">
        <f t="shared" si="0"/>
        <v>72</v>
      </c>
      <c r="P22" s="65">
        <v>0</v>
      </c>
      <c r="Q22" s="9" t="str">
        <f t="shared" si="4"/>
        <v>-</v>
      </c>
      <c r="R22" s="66" t="s">
        <v>26</v>
      </c>
      <c r="T22" s="8" t="s">
        <v>192</v>
      </c>
      <c r="U22" s="9">
        <v>108</v>
      </c>
      <c r="V22" s="65">
        <f t="shared" si="1"/>
        <v>0</v>
      </c>
      <c r="W22" s="9" t="str">
        <f t="shared" si="5"/>
        <v>-</v>
      </c>
      <c r="X22" s="66" t="s">
        <v>26</v>
      </c>
    </row>
    <row r="23" spans="2:24" x14ac:dyDescent="0.35">
      <c r="B23" s="8" t="s">
        <v>193</v>
      </c>
      <c r="C23" s="9">
        <f t="shared" si="6"/>
        <v>19</v>
      </c>
      <c r="D23" s="65">
        <v>0</v>
      </c>
      <c r="E23" s="9" t="str">
        <f t="shared" si="2"/>
        <v>-</v>
      </c>
      <c r="F23" s="66" t="s">
        <v>26</v>
      </c>
      <c r="H23" s="8" t="s">
        <v>193</v>
      </c>
      <c r="I23" s="9">
        <f t="shared" si="7"/>
        <v>19</v>
      </c>
      <c r="J23" s="65">
        <v>0</v>
      </c>
      <c r="K23" s="9" t="str">
        <f t="shared" si="3"/>
        <v>-</v>
      </c>
      <c r="L23" s="66" t="s">
        <v>26</v>
      </c>
      <c r="N23" s="8" t="s">
        <v>193</v>
      </c>
      <c r="O23" s="9">
        <f t="shared" si="0"/>
        <v>70</v>
      </c>
      <c r="P23" s="65">
        <v>0</v>
      </c>
      <c r="Q23" s="9" t="str">
        <f t="shared" si="4"/>
        <v>-</v>
      </c>
      <c r="R23" s="66" t="s">
        <v>26</v>
      </c>
      <c r="T23" s="8" t="s">
        <v>193</v>
      </c>
      <c r="U23" s="9">
        <v>108</v>
      </c>
      <c r="V23" s="65">
        <f t="shared" si="1"/>
        <v>0</v>
      </c>
      <c r="W23" s="9" t="str">
        <f t="shared" si="5"/>
        <v>-</v>
      </c>
      <c r="X23" s="66" t="s">
        <v>26</v>
      </c>
    </row>
    <row r="24" spans="2:24" x14ac:dyDescent="0.35">
      <c r="B24" s="8" t="s">
        <v>194</v>
      </c>
      <c r="C24" s="9">
        <f t="shared" si="6"/>
        <v>20</v>
      </c>
      <c r="D24" s="65">
        <v>0</v>
      </c>
      <c r="E24" s="9" t="str">
        <f t="shared" si="2"/>
        <v>-</v>
      </c>
      <c r="F24" s="5" t="s">
        <v>27</v>
      </c>
      <c r="H24" s="8" t="s">
        <v>194</v>
      </c>
      <c r="I24" s="9">
        <f t="shared" si="7"/>
        <v>20</v>
      </c>
      <c r="J24" s="65">
        <v>0</v>
      </c>
      <c r="K24" s="9" t="str">
        <f t="shared" si="3"/>
        <v>-</v>
      </c>
      <c r="L24" s="5" t="s">
        <v>27</v>
      </c>
      <c r="N24" s="8" t="s">
        <v>194</v>
      </c>
      <c r="O24" s="9">
        <f t="shared" si="0"/>
        <v>75</v>
      </c>
      <c r="P24" s="65">
        <v>0</v>
      </c>
      <c r="Q24" s="9" t="str">
        <f t="shared" si="4"/>
        <v>-</v>
      </c>
      <c r="R24" s="5" t="s">
        <v>27</v>
      </c>
      <c r="T24" s="8" t="s">
        <v>194</v>
      </c>
      <c r="U24" s="9">
        <v>115</v>
      </c>
      <c r="V24" s="65">
        <f t="shared" si="1"/>
        <v>0</v>
      </c>
      <c r="W24" s="9" t="str">
        <f t="shared" si="5"/>
        <v>-</v>
      </c>
      <c r="X24" s="5" t="s">
        <v>27</v>
      </c>
    </row>
    <row r="25" spans="2:24" x14ac:dyDescent="0.35">
      <c r="B25" s="8" t="s">
        <v>195</v>
      </c>
      <c r="C25" s="9">
        <f t="shared" si="6"/>
        <v>21</v>
      </c>
      <c r="D25" s="65">
        <v>0</v>
      </c>
      <c r="E25" s="9" t="str">
        <f t="shared" si="2"/>
        <v>-</v>
      </c>
      <c r="F25" s="5" t="s">
        <v>27</v>
      </c>
      <c r="H25" s="8" t="s">
        <v>195</v>
      </c>
      <c r="I25" s="9">
        <f t="shared" si="7"/>
        <v>21</v>
      </c>
      <c r="J25" s="65">
        <v>0</v>
      </c>
      <c r="K25" s="9" t="str">
        <f t="shared" si="3"/>
        <v>-</v>
      </c>
      <c r="L25" s="5" t="s">
        <v>27</v>
      </c>
      <c r="N25" s="8" t="s">
        <v>195</v>
      </c>
      <c r="O25" s="9">
        <f t="shared" si="0"/>
        <v>73</v>
      </c>
      <c r="P25" s="65">
        <v>0</v>
      </c>
      <c r="Q25" s="9" t="str">
        <f t="shared" si="4"/>
        <v>-</v>
      </c>
      <c r="R25" s="5" t="s">
        <v>27</v>
      </c>
      <c r="T25" s="8" t="s">
        <v>195</v>
      </c>
      <c r="U25" s="9">
        <v>115</v>
      </c>
      <c r="V25" s="65">
        <f t="shared" si="1"/>
        <v>0</v>
      </c>
      <c r="W25" s="9" t="str">
        <f t="shared" si="5"/>
        <v>-</v>
      </c>
      <c r="X25" s="5" t="s">
        <v>27</v>
      </c>
    </row>
    <row r="26" spans="2:24" x14ac:dyDescent="0.35">
      <c r="B26" s="8" t="s">
        <v>196</v>
      </c>
      <c r="C26" s="9">
        <f t="shared" si="6"/>
        <v>22</v>
      </c>
      <c r="D26" s="65">
        <v>0</v>
      </c>
      <c r="E26" s="9" t="str">
        <f t="shared" si="2"/>
        <v>-</v>
      </c>
      <c r="F26" s="5" t="s">
        <v>197</v>
      </c>
      <c r="H26" s="8" t="s">
        <v>196</v>
      </c>
      <c r="I26" s="9">
        <f t="shared" si="7"/>
        <v>22</v>
      </c>
      <c r="J26" s="65">
        <v>0</v>
      </c>
      <c r="K26" s="9" t="str">
        <f t="shared" si="3"/>
        <v>-</v>
      </c>
      <c r="L26" s="5" t="s">
        <v>197</v>
      </c>
      <c r="N26" s="8" t="s">
        <v>196</v>
      </c>
      <c r="O26" s="9">
        <f t="shared" si="0"/>
        <v>77</v>
      </c>
      <c r="P26" s="65">
        <v>0</v>
      </c>
      <c r="Q26" s="9" t="str">
        <f t="shared" si="4"/>
        <v>-</v>
      </c>
      <c r="R26" s="5" t="s">
        <v>197</v>
      </c>
      <c r="T26" s="8" t="s">
        <v>196</v>
      </c>
      <c r="U26" s="9">
        <v>121</v>
      </c>
      <c r="V26" s="65">
        <f t="shared" si="1"/>
        <v>0</v>
      </c>
      <c r="W26" s="9" t="str">
        <f t="shared" si="5"/>
        <v>-</v>
      </c>
      <c r="X26" s="5" t="s">
        <v>197</v>
      </c>
    </row>
    <row r="27" spans="2:24" x14ac:dyDescent="0.35">
      <c r="B27" s="8" t="s">
        <v>198</v>
      </c>
      <c r="C27" s="9">
        <f t="shared" si="6"/>
        <v>23</v>
      </c>
      <c r="D27" s="65">
        <v>0</v>
      </c>
      <c r="E27" s="9" t="str">
        <f t="shared" si="2"/>
        <v>-</v>
      </c>
      <c r="F27" s="5" t="s">
        <v>197</v>
      </c>
      <c r="H27" s="8" t="s">
        <v>198</v>
      </c>
      <c r="I27" s="9">
        <f t="shared" si="7"/>
        <v>23</v>
      </c>
      <c r="J27" s="65">
        <v>0</v>
      </c>
      <c r="K27" s="9" t="str">
        <f t="shared" si="3"/>
        <v>-</v>
      </c>
      <c r="L27" s="5" t="s">
        <v>197</v>
      </c>
      <c r="N27" s="8" t="s">
        <v>198</v>
      </c>
      <c r="O27" s="9">
        <f t="shared" si="0"/>
        <v>75</v>
      </c>
      <c r="P27" s="65">
        <v>0</v>
      </c>
      <c r="Q27" s="9" t="str">
        <f t="shared" si="4"/>
        <v>-</v>
      </c>
      <c r="R27" s="5" t="s">
        <v>197</v>
      </c>
      <c r="T27" s="8" t="s">
        <v>198</v>
      </c>
      <c r="U27" s="9">
        <v>121</v>
      </c>
      <c r="V27" s="65">
        <f t="shared" si="1"/>
        <v>0</v>
      </c>
      <c r="W27" s="9" t="str">
        <f t="shared" si="5"/>
        <v>-</v>
      </c>
      <c r="X27" s="5" t="s">
        <v>197</v>
      </c>
    </row>
    <row r="28" spans="2:24" x14ac:dyDescent="0.35">
      <c r="B28" s="8" t="s">
        <v>199</v>
      </c>
      <c r="C28" s="9">
        <f t="shared" si="6"/>
        <v>24</v>
      </c>
      <c r="D28" s="65">
        <v>0</v>
      </c>
      <c r="E28" s="9" t="str">
        <f t="shared" si="2"/>
        <v>-</v>
      </c>
      <c r="F28" s="5" t="s">
        <v>200</v>
      </c>
      <c r="H28" s="8" t="s">
        <v>199</v>
      </c>
      <c r="I28" s="9">
        <f t="shared" si="7"/>
        <v>24</v>
      </c>
      <c r="J28" s="65">
        <v>0</v>
      </c>
      <c r="K28" s="9" t="str">
        <f t="shared" si="3"/>
        <v>-</v>
      </c>
      <c r="L28" s="5" t="s">
        <v>200</v>
      </c>
      <c r="N28" s="8" t="s">
        <v>199</v>
      </c>
      <c r="O28" s="9">
        <f t="shared" si="0"/>
        <v>76</v>
      </c>
      <c r="P28" s="65">
        <v>0</v>
      </c>
      <c r="Q28" s="9" t="str">
        <f t="shared" si="4"/>
        <v>-</v>
      </c>
      <c r="R28" s="5" t="s">
        <v>200</v>
      </c>
      <c r="T28" s="8" t="s">
        <v>199</v>
      </c>
      <c r="U28" s="9">
        <v>124</v>
      </c>
      <c r="V28" s="65">
        <f t="shared" si="1"/>
        <v>0</v>
      </c>
      <c r="W28" s="9" t="str">
        <f t="shared" si="5"/>
        <v>-</v>
      </c>
      <c r="X28" s="5" t="s">
        <v>200</v>
      </c>
    </row>
    <row r="29" spans="2:24" x14ac:dyDescent="0.35">
      <c r="B29" s="8" t="s">
        <v>201</v>
      </c>
      <c r="C29" s="9">
        <f t="shared" si="6"/>
        <v>25</v>
      </c>
      <c r="D29" s="65">
        <v>0</v>
      </c>
      <c r="E29" s="9" t="str">
        <f t="shared" si="2"/>
        <v>-</v>
      </c>
      <c r="F29" s="5" t="s">
        <v>200</v>
      </c>
      <c r="H29" s="8" t="s">
        <v>201</v>
      </c>
      <c r="I29" s="9">
        <f t="shared" si="7"/>
        <v>25</v>
      </c>
      <c r="J29" s="65">
        <v>0</v>
      </c>
      <c r="K29" s="9" t="str">
        <f t="shared" si="3"/>
        <v>-</v>
      </c>
      <c r="L29" s="5" t="s">
        <v>200</v>
      </c>
      <c r="N29" s="8" t="s">
        <v>201</v>
      </c>
      <c r="O29" s="9">
        <f t="shared" si="0"/>
        <v>74</v>
      </c>
      <c r="P29" s="65">
        <v>0</v>
      </c>
      <c r="Q29" s="9" t="str">
        <f t="shared" si="4"/>
        <v>-</v>
      </c>
      <c r="R29" s="5" t="s">
        <v>200</v>
      </c>
      <c r="T29" s="8" t="s">
        <v>201</v>
      </c>
      <c r="U29" s="9">
        <v>124</v>
      </c>
      <c r="V29" s="65">
        <f t="shared" si="1"/>
        <v>0</v>
      </c>
      <c r="W29" s="9" t="str">
        <f t="shared" si="5"/>
        <v>-</v>
      </c>
      <c r="X29" s="5" t="s">
        <v>200</v>
      </c>
    </row>
    <row r="30" spans="2:24" x14ac:dyDescent="0.35">
      <c r="B30" s="8" t="s">
        <v>202</v>
      </c>
      <c r="C30" s="9">
        <f t="shared" si="6"/>
        <v>26</v>
      </c>
      <c r="D30" s="65">
        <v>0</v>
      </c>
      <c r="E30" s="9" t="str">
        <f t="shared" si="2"/>
        <v>-</v>
      </c>
      <c r="F30" s="5" t="s">
        <v>203</v>
      </c>
      <c r="H30" s="8" t="s">
        <v>202</v>
      </c>
      <c r="I30" s="9">
        <f t="shared" si="7"/>
        <v>26</v>
      </c>
      <c r="J30" s="65">
        <v>0</v>
      </c>
      <c r="K30" s="9" t="s">
        <v>204</v>
      </c>
      <c r="L30" s="5" t="s">
        <v>203</v>
      </c>
      <c r="N30" s="8" t="s">
        <v>202</v>
      </c>
      <c r="O30" s="9">
        <f t="shared" si="0"/>
        <v>74</v>
      </c>
      <c r="P30" s="65">
        <v>0</v>
      </c>
      <c r="Q30" s="9" t="str">
        <f t="shared" si="4"/>
        <v>-</v>
      </c>
      <c r="R30" s="5" t="s">
        <v>203</v>
      </c>
      <c r="T30" s="8" t="s">
        <v>202</v>
      </c>
      <c r="U30" s="9">
        <v>126</v>
      </c>
      <c r="V30" s="65">
        <f t="shared" si="1"/>
        <v>0</v>
      </c>
      <c r="W30" s="9" t="str">
        <f t="shared" si="5"/>
        <v>-</v>
      </c>
      <c r="X30" s="5" t="s">
        <v>203</v>
      </c>
    </row>
    <row r="31" spans="2:24" x14ac:dyDescent="0.35">
      <c r="B31" s="8" t="s">
        <v>205</v>
      </c>
      <c r="C31" s="9">
        <f t="shared" si="6"/>
        <v>27</v>
      </c>
      <c r="D31" s="65">
        <v>0</v>
      </c>
      <c r="E31" s="9" t="str">
        <f t="shared" si="2"/>
        <v>-</v>
      </c>
      <c r="F31" s="5" t="s">
        <v>203</v>
      </c>
      <c r="H31" s="8" t="s">
        <v>205</v>
      </c>
      <c r="I31" s="9">
        <f t="shared" si="7"/>
        <v>27</v>
      </c>
      <c r="J31" s="65">
        <v>0</v>
      </c>
      <c r="K31" s="9" t="str">
        <f t="shared" si="3"/>
        <v>-</v>
      </c>
      <c r="L31" s="5" t="s">
        <v>203</v>
      </c>
      <c r="N31" s="8" t="s">
        <v>205</v>
      </c>
      <c r="O31" s="9">
        <f t="shared" si="0"/>
        <v>72</v>
      </c>
      <c r="P31" s="65">
        <v>0</v>
      </c>
      <c r="Q31" s="9" t="str">
        <f t="shared" si="4"/>
        <v>-</v>
      </c>
      <c r="R31" s="5" t="s">
        <v>203</v>
      </c>
      <c r="T31" s="8" t="s">
        <v>205</v>
      </c>
      <c r="U31" s="9">
        <v>126</v>
      </c>
      <c r="V31" s="65">
        <f t="shared" si="1"/>
        <v>0</v>
      </c>
      <c r="W31" s="9" t="str">
        <f t="shared" si="5"/>
        <v>-</v>
      </c>
      <c r="X31" s="5" t="s">
        <v>203</v>
      </c>
    </row>
    <row r="32" spans="2:24" x14ac:dyDescent="0.35">
      <c r="B32" s="8" t="s">
        <v>206</v>
      </c>
      <c r="C32" s="9">
        <f t="shared" si="6"/>
        <v>28</v>
      </c>
      <c r="D32" s="65">
        <v>0</v>
      </c>
      <c r="E32" s="9" t="str">
        <f t="shared" si="2"/>
        <v>-</v>
      </c>
      <c r="F32" s="5" t="s">
        <v>207</v>
      </c>
      <c r="H32" s="8" t="s">
        <v>206</v>
      </c>
      <c r="I32" s="9">
        <f t="shared" si="7"/>
        <v>28</v>
      </c>
      <c r="J32" s="65">
        <v>0</v>
      </c>
      <c r="K32" s="9" t="str">
        <f t="shared" si="3"/>
        <v>-</v>
      </c>
      <c r="L32" s="5" t="s">
        <v>207</v>
      </c>
      <c r="N32" s="8" t="s">
        <v>206</v>
      </c>
      <c r="O32" s="9">
        <f t="shared" si="0"/>
        <v>73</v>
      </c>
      <c r="P32" s="65">
        <v>0</v>
      </c>
      <c r="Q32" s="9" t="str">
        <f t="shared" si="4"/>
        <v>-</v>
      </c>
      <c r="R32" s="5" t="s">
        <v>207</v>
      </c>
      <c r="T32" s="8" t="s">
        <v>206</v>
      </c>
      <c r="U32" s="9">
        <v>129</v>
      </c>
      <c r="V32" s="65">
        <f t="shared" si="1"/>
        <v>0</v>
      </c>
      <c r="W32" s="9" t="str">
        <f t="shared" si="5"/>
        <v>-</v>
      </c>
      <c r="X32" s="5" t="s">
        <v>207</v>
      </c>
    </row>
    <row r="33" spans="2:24" x14ac:dyDescent="0.35">
      <c r="B33" s="8" t="s">
        <v>208</v>
      </c>
      <c r="C33" s="9">
        <f t="shared" si="6"/>
        <v>29</v>
      </c>
      <c r="D33" s="65">
        <v>0</v>
      </c>
      <c r="E33" s="9" t="str">
        <f t="shared" si="2"/>
        <v>-</v>
      </c>
      <c r="F33" s="5" t="s">
        <v>207</v>
      </c>
      <c r="H33" s="8" t="s">
        <v>208</v>
      </c>
      <c r="I33" s="9">
        <f t="shared" si="7"/>
        <v>29</v>
      </c>
      <c r="J33" s="65">
        <v>0</v>
      </c>
      <c r="K33" s="9" t="str">
        <f t="shared" si="3"/>
        <v>-</v>
      </c>
      <c r="L33" s="5" t="s">
        <v>207</v>
      </c>
      <c r="N33" s="8" t="s">
        <v>208</v>
      </c>
      <c r="O33" s="9">
        <f t="shared" si="0"/>
        <v>71</v>
      </c>
      <c r="P33" s="65">
        <v>0</v>
      </c>
      <c r="Q33" s="9" t="str">
        <f t="shared" si="4"/>
        <v>-</v>
      </c>
      <c r="R33" s="5" t="s">
        <v>207</v>
      </c>
      <c r="T33" s="8" t="s">
        <v>208</v>
      </c>
      <c r="U33" s="9">
        <v>129</v>
      </c>
      <c r="V33" s="65">
        <f t="shared" si="1"/>
        <v>0</v>
      </c>
      <c r="W33" s="9" t="str">
        <f t="shared" si="5"/>
        <v>-</v>
      </c>
      <c r="X33" s="5" t="s">
        <v>207</v>
      </c>
    </row>
    <row r="34" spans="2:24" x14ac:dyDescent="0.35">
      <c r="B34" s="8" t="s">
        <v>209</v>
      </c>
      <c r="C34" s="9">
        <f t="shared" si="6"/>
        <v>30</v>
      </c>
      <c r="D34" s="65">
        <v>0</v>
      </c>
      <c r="E34" s="9" t="str">
        <f t="shared" si="2"/>
        <v>-</v>
      </c>
      <c r="F34" s="6" t="s">
        <v>210</v>
      </c>
      <c r="H34" s="8" t="s">
        <v>209</v>
      </c>
      <c r="I34" s="9">
        <f t="shared" si="7"/>
        <v>30</v>
      </c>
      <c r="J34" s="65">
        <v>0</v>
      </c>
      <c r="K34" s="9" t="str">
        <f t="shared" si="3"/>
        <v>-</v>
      </c>
      <c r="L34" s="6" t="s">
        <v>210</v>
      </c>
      <c r="N34" s="8" t="s">
        <v>209</v>
      </c>
      <c r="O34" s="9">
        <f t="shared" si="0"/>
        <v>74</v>
      </c>
      <c r="P34" s="65">
        <v>0</v>
      </c>
      <c r="Q34" s="9" t="str">
        <f t="shared" si="4"/>
        <v>-</v>
      </c>
      <c r="R34" s="6" t="s">
        <v>210</v>
      </c>
      <c r="T34" s="8" t="s">
        <v>209</v>
      </c>
      <c r="U34" s="9">
        <v>134</v>
      </c>
      <c r="V34" s="65">
        <f t="shared" si="1"/>
        <v>0</v>
      </c>
      <c r="W34" s="9" t="str">
        <f t="shared" si="5"/>
        <v>-</v>
      </c>
      <c r="X34" s="6" t="s">
        <v>210</v>
      </c>
    </row>
    <row r="35" spans="2:24" x14ac:dyDescent="0.35">
      <c r="B35" s="8" t="s">
        <v>211</v>
      </c>
      <c r="C35" s="9">
        <v>30</v>
      </c>
      <c r="D35" s="65">
        <v>0</v>
      </c>
      <c r="E35" s="9" t="str">
        <f t="shared" si="2"/>
        <v>-</v>
      </c>
      <c r="F35" s="6" t="s">
        <v>210</v>
      </c>
      <c r="H35" s="8" t="s">
        <v>211</v>
      </c>
      <c r="I35" s="9">
        <v>30</v>
      </c>
      <c r="J35" s="65">
        <v>0</v>
      </c>
      <c r="K35" s="9" t="str">
        <f t="shared" si="3"/>
        <v>-</v>
      </c>
      <c r="L35" s="6" t="s">
        <v>210</v>
      </c>
      <c r="N35" s="8" t="s">
        <v>211</v>
      </c>
      <c r="O35" s="9">
        <f t="shared" si="0"/>
        <v>74</v>
      </c>
      <c r="P35" s="65">
        <v>0</v>
      </c>
      <c r="Q35" s="9" t="str">
        <f t="shared" si="4"/>
        <v>-</v>
      </c>
      <c r="R35" s="6" t="s">
        <v>210</v>
      </c>
      <c r="T35" s="8" t="s">
        <v>211</v>
      </c>
      <c r="U35" s="9">
        <v>134</v>
      </c>
      <c r="V35" s="65">
        <f t="shared" si="1"/>
        <v>0</v>
      </c>
      <c r="W35" s="9" t="str">
        <f t="shared" si="5"/>
        <v>-</v>
      </c>
      <c r="X35" s="6" t="s">
        <v>210</v>
      </c>
    </row>
    <row r="36" spans="2:24" x14ac:dyDescent="0.35">
      <c r="B36" s="8" t="s">
        <v>212</v>
      </c>
      <c r="C36" s="9">
        <v>30</v>
      </c>
      <c r="D36" s="65">
        <v>0</v>
      </c>
      <c r="E36" s="9" t="str">
        <f t="shared" si="2"/>
        <v>-</v>
      </c>
      <c r="F36" s="6" t="s">
        <v>213</v>
      </c>
      <c r="H36" s="8" t="s">
        <v>212</v>
      </c>
      <c r="I36" s="9">
        <v>30</v>
      </c>
      <c r="J36" s="65">
        <v>0</v>
      </c>
      <c r="K36" s="9" t="str">
        <f t="shared" si="3"/>
        <v>-</v>
      </c>
      <c r="L36" s="6" t="s">
        <v>213</v>
      </c>
      <c r="N36" s="8" t="s">
        <v>212</v>
      </c>
      <c r="O36" s="9">
        <f t="shared" si="0"/>
        <v>76</v>
      </c>
      <c r="P36" s="65">
        <v>0</v>
      </c>
      <c r="Q36" s="9" t="str">
        <f t="shared" si="4"/>
        <v>-</v>
      </c>
      <c r="R36" s="6" t="s">
        <v>213</v>
      </c>
      <c r="T36" s="8" t="s">
        <v>212</v>
      </c>
      <c r="U36" s="9">
        <v>136</v>
      </c>
      <c r="V36" s="65">
        <f t="shared" si="1"/>
        <v>0</v>
      </c>
      <c r="W36" s="9" t="str">
        <f t="shared" si="5"/>
        <v>-</v>
      </c>
      <c r="X36" s="6" t="s">
        <v>213</v>
      </c>
    </row>
    <row r="37" spans="2:24" x14ac:dyDescent="0.35">
      <c r="B37" s="8" t="s">
        <v>214</v>
      </c>
      <c r="C37" s="9">
        <v>31</v>
      </c>
      <c r="D37" s="65">
        <v>0</v>
      </c>
      <c r="E37" s="9" t="str">
        <f t="shared" si="2"/>
        <v>-</v>
      </c>
      <c r="F37" s="6" t="s">
        <v>213</v>
      </c>
      <c r="H37" s="8" t="s">
        <v>214</v>
      </c>
      <c r="I37" s="9">
        <v>31</v>
      </c>
      <c r="J37" s="65">
        <v>0</v>
      </c>
      <c r="K37" s="9" t="str">
        <f t="shared" si="3"/>
        <v>-</v>
      </c>
      <c r="L37" s="6" t="s">
        <v>213</v>
      </c>
      <c r="N37" s="8" t="s">
        <v>214</v>
      </c>
      <c r="O37" s="9">
        <f t="shared" si="0"/>
        <v>74</v>
      </c>
      <c r="P37" s="65">
        <v>0</v>
      </c>
      <c r="Q37" s="9" t="str">
        <f t="shared" si="4"/>
        <v>-</v>
      </c>
      <c r="R37" s="6" t="s">
        <v>213</v>
      </c>
      <c r="T37" s="8" t="s">
        <v>214</v>
      </c>
      <c r="U37" s="9">
        <v>136</v>
      </c>
      <c r="V37" s="65">
        <f t="shared" si="1"/>
        <v>0</v>
      </c>
      <c r="W37" s="9" t="str">
        <f t="shared" si="5"/>
        <v>-</v>
      </c>
      <c r="X37" s="6" t="s">
        <v>213</v>
      </c>
    </row>
    <row r="38" spans="2:24" x14ac:dyDescent="0.35">
      <c r="B38" s="8" t="s">
        <v>215</v>
      </c>
      <c r="C38" s="9">
        <v>31</v>
      </c>
      <c r="D38" s="65">
        <v>0</v>
      </c>
      <c r="E38" s="9" t="str">
        <f t="shared" si="2"/>
        <v>-</v>
      </c>
      <c r="F38" s="6" t="s">
        <v>216</v>
      </c>
      <c r="H38" s="8" t="s">
        <v>215</v>
      </c>
      <c r="I38" s="9">
        <v>31</v>
      </c>
      <c r="J38" s="65">
        <v>0</v>
      </c>
      <c r="K38" s="9" t="str">
        <f t="shared" si="3"/>
        <v>-</v>
      </c>
      <c r="L38" s="6" t="s">
        <v>216</v>
      </c>
      <c r="N38" s="8" t="s">
        <v>215</v>
      </c>
      <c r="O38" s="9">
        <f t="shared" si="0"/>
        <v>76</v>
      </c>
      <c r="P38" s="65">
        <v>0</v>
      </c>
      <c r="Q38" s="9" t="str">
        <f t="shared" si="4"/>
        <v>-</v>
      </c>
      <c r="R38" s="6" t="s">
        <v>216</v>
      </c>
      <c r="T38" s="8" t="s">
        <v>215</v>
      </c>
      <c r="U38" s="9">
        <v>138</v>
      </c>
      <c r="V38" s="65">
        <f t="shared" si="1"/>
        <v>0</v>
      </c>
      <c r="W38" s="9" t="str">
        <f t="shared" si="5"/>
        <v>-</v>
      </c>
      <c r="X38" s="6" t="s">
        <v>216</v>
      </c>
    </row>
    <row r="39" spans="2:24" x14ac:dyDescent="0.35">
      <c r="B39" s="8" t="s">
        <v>217</v>
      </c>
      <c r="C39" s="9">
        <v>32</v>
      </c>
      <c r="D39" s="65">
        <v>0</v>
      </c>
      <c r="E39" s="9" t="str">
        <f t="shared" si="2"/>
        <v>-</v>
      </c>
      <c r="F39" s="6" t="s">
        <v>216</v>
      </c>
      <c r="H39" s="8" t="s">
        <v>217</v>
      </c>
      <c r="I39" s="9">
        <v>32</v>
      </c>
      <c r="J39" s="65">
        <v>0</v>
      </c>
      <c r="K39" s="9" t="str">
        <f t="shared" si="3"/>
        <v>-</v>
      </c>
      <c r="L39" s="6" t="s">
        <v>216</v>
      </c>
      <c r="N39" s="8" t="s">
        <v>217</v>
      </c>
      <c r="O39" s="9">
        <f t="shared" si="0"/>
        <v>74</v>
      </c>
      <c r="P39" s="65">
        <v>0</v>
      </c>
      <c r="Q39" s="9" t="str">
        <f t="shared" si="4"/>
        <v>-</v>
      </c>
      <c r="R39" s="6" t="s">
        <v>216</v>
      </c>
      <c r="T39" s="8" t="s">
        <v>217</v>
      </c>
      <c r="U39" s="9">
        <v>138</v>
      </c>
      <c r="V39" s="65">
        <f t="shared" si="1"/>
        <v>0</v>
      </c>
      <c r="W39" s="9" t="str">
        <f t="shared" si="5"/>
        <v>-</v>
      </c>
      <c r="X39" s="6" t="s">
        <v>216</v>
      </c>
    </row>
    <row r="40" spans="2:24" x14ac:dyDescent="0.35">
      <c r="B40" s="8" t="s">
        <v>218</v>
      </c>
      <c r="C40" s="9">
        <v>32</v>
      </c>
      <c r="D40" s="65">
        <v>0</v>
      </c>
      <c r="E40" s="9" t="str">
        <f t="shared" si="2"/>
        <v>-</v>
      </c>
      <c r="F40" s="6" t="s">
        <v>219</v>
      </c>
      <c r="H40" s="8" t="s">
        <v>218</v>
      </c>
      <c r="I40" s="9">
        <v>32</v>
      </c>
      <c r="J40" s="65">
        <v>0</v>
      </c>
      <c r="K40" s="9" t="str">
        <f t="shared" si="3"/>
        <v>-</v>
      </c>
      <c r="L40" s="6" t="s">
        <v>219</v>
      </c>
      <c r="N40" s="8" t="s">
        <v>218</v>
      </c>
      <c r="O40" s="9">
        <f t="shared" si="0"/>
        <v>77</v>
      </c>
      <c r="P40" s="65">
        <v>0</v>
      </c>
      <c r="Q40" s="9" t="str">
        <f t="shared" si="4"/>
        <v>-</v>
      </c>
      <c r="R40" s="6" t="s">
        <v>219</v>
      </c>
      <c r="T40" s="8" t="s">
        <v>218</v>
      </c>
      <c r="U40" s="9">
        <v>141</v>
      </c>
      <c r="V40" s="65">
        <f t="shared" si="1"/>
        <v>0</v>
      </c>
      <c r="W40" s="9" t="str">
        <f t="shared" si="5"/>
        <v>-</v>
      </c>
      <c r="X40" s="6" t="s">
        <v>219</v>
      </c>
    </row>
    <row r="41" spans="2:24" x14ac:dyDescent="0.35">
      <c r="B41" s="8" t="s">
        <v>220</v>
      </c>
      <c r="C41" s="9">
        <v>33</v>
      </c>
      <c r="D41" s="65">
        <v>0</v>
      </c>
      <c r="E41" s="9" t="str">
        <f t="shared" si="2"/>
        <v>-</v>
      </c>
      <c r="F41" s="6" t="s">
        <v>219</v>
      </c>
      <c r="H41" s="8" t="s">
        <v>220</v>
      </c>
      <c r="I41" s="9">
        <v>33</v>
      </c>
      <c r="J41" s="65">
        <v>0</v>
      </c>
      <c r="K41" s="9" t="str">
        <f t="shared" si="3"/>
        <v>-</v>
      </c>
      <c r="L41" s="6" t="s">
        <v>219</v>
      </c>
      <c r="N41" s="8" t="s">
        <v>220</v>
      </c>
      <c r="O41" s="9">
        <f t="shared" si="0"/>
        <v>75</v>
      </c>
      <c r="P41" s="65">
        <v>0</v>
      </c>
      <c r="Q41" s="9" t="str">
        <f t="shared" si="4"/>
        <v>-</v>
      </c>
      <c r="R41" s="6" t="s">
        <v>219</v>
      </c>
      <c r="T41" s="8" t="s">
        <v>220</v>
      </c>
      <c r="U41" s="9">
        <v>141</v>
      </c>
      <c r="V41" s="65">
        <f t="shared" si="1"/>
        <v>0</v>
      </c>
      <c r="W41" s="9" t="str">
        <f t="shared" si="5"/>
        <v>-</v>
      </c>
      <c r="X41" s="6" t="s">
        <v>219</v>
      </c>
    </row>
    <row r="42" spans="2:24" x14ac:dyDescent="0.35">
      <c r="B42" s="8" t="s">
        <v>221</v>
      </c>
      <c r="C42" s="9">
        <v>33</v>
      </c>
      <c r="D42" s="65">
        <v>0</v>
      </c>
      <c r="E42" s="9" t="str">
        <f t="shared" si="2"/>
        <v>-</v>
      </c>
      <c r="F42" s="6" t="s">
        <v>222</v>
      </c>
      <c r="H42" s="8" t="s">
        <v>221</v>
      </c>
      <c r="I42" s="9">
        <v>33</v>
      </c>
      <c r="J42" s="65">
        <v>0</v>
      </c>
      <c r="K42" s="9" t="str">
        <f t="shared" si="3"/>
        <v>-</v>
      </c>
      <c r="L42" s="6" t="s">
        <v>222</v>
      </c>
      <c r="N42" s="8" t="s">
        <v>221</v>
      </c>
      <c r="O42" s="9">
        <f t="shared" si="0"/>
        <v>76</v>
      </c>
      <c r="P42" s="65">
        <v>0</v>
      </c>
      <c r="Q42" s="9" t="str">
        <f t="shared" si="4"/>
        <v>-</v>
      </c>
      <c r="R42" s="6" t="s">
        <v>222</v>
      </c>
      <c r="T42" s="8" t="s">
        <v>221</v>
      </c>
      <c r="U42" s="9">
        <v>142</v>
      </c>
      <c r="V42" s="65">
        <f t="shared" si="1"/>
        <v>0</v>
      </c>
      <c r="W42" s="9" t="str">
        <f t="shared" si="5"/>
        <v>-</v>
      </c>
      <c r="X42" s="6" t="s">
        <v>222</v>
      </c>
    </row>
    <row r="43" spans="2:24" x14ac:dyDescent="0.35">
      <c r="B43" s="8" t="s">
        <v>223</v>
      </c>
      <c r="C43" s="9">
        <v>34</v>
      </c>
      <c r="D43" s="65">
        <v>0</v>
      </c>
      <c r="E43" s="9" t="str">
        <f t="shared" si="2"/>
        <v>-</v>
      </c>
      <c r="F43" s="6" t="s">
        <v>222</v>
      </c>
      <c r="H43" s="8" t="s">
        <v>223</v>
      </c>
      <c r="I43" s="9">
        <v>34</v>
      </c>
      <c r="J43" s="65">
        <v>0</v>
      </c>
      <c r="K43" s="9" t="str">
        <f t="shared" si="3"/>
        <v>-</v>
      </c>
      <c r="L43" s="6" t="s">
        <v>222</v>
      </c>
      <c r="N43" s="8" t="s">
        <v>223</v>
      </c>
      <c r="O43" s="9">
        <f t="shared" si="0"/>
        <v>74</v>
      </c>
      <c r="P43" s="65">
        <v>0</v>
      </c>
      <c r="Q43" s="9" t="str">
        <f t="shared" si="4"/>
        <v>-</v>
      </c>
      <c r="R43" s="6" t="s">
        <v>222</v>
      </c>
      <c r="T43" s="8" t="s">
        <v>223</v>
      </c>
      <c r="U43" s="9">
        <v>142</v>
      </c>
      <c r="V43" s="65">
        <f t="shared" si="1"/>
        <v>0</v>
      </c>
      <c r="W43" s="9" t="str">
        <f t="shared" si="5"/>
        <v>-</v>
      </c>
      <c r="X43" s="6" t="s">
        <v>222</v>
      </c>
    </row>
    <row r="44" spans="2:24" x14ac:dyDescent="0.35">
      <c r="B44" s="8" t="s">
        <v>224</v>
      </c>
      <c r="C44" s="9">
        <v>35</v>
      </c>
      <c r="D44" s="65">
        <v>0</v>
      </c>
      <c r="E44" s="9" t="str">
        <f t="shared" si="2"/>
        <v>-</v>
      </c>
      <c r="F44" s="6" t="s">
        <v>225</v>
      </c>
      <c r="H44" s="8" t="s">
        <v>224</v>
      </c>
      <c r="I44" s="9">
        <v>35</v>
      </c>
      <c r="J44" s="65">
        <v>0</v>
      </c>
      <c r="K44" s="9" t="str">
        <f t="shared" si="3"/>
        <v>-</v>
      </c>
      <c r="L44" s="6" t="s">
        <v>225</v>
      </c>
      <c r="N44" s="8" t="s">
        <v>224</v>
      </c>
      <c r="O44" s="9">
        <f t="shared" si="0"/>
        <v>75</v>
      </c>
      <c r="P44" s="65">
        <v>0</v>
      </c>
      <c r="Q44" s="9" t="str">
        <f t="shared" si="4"/>
        <v>-</v>
      </c>
      <c r="R44" s="6" t="s">
        <v>225</v>
      </c>
      <c r="T44" s="8" t="s">
        <v>224</v>
      </c>
      <c r="U44" s="9">
        <v>145</v>
      </c>
      <c r="V44" s="65">
        <f t="shared" si="1"/>
        <v>0</v>
      </c>
      <c r="W44" s="9" t="str">
        <f t="shared" si="5"/>
        <v>-</v>
      </c>
      <c r="X44" s="6" t="s">
        <v>225</v>
      </c>
    </row>
    <row r="45" spans="2:24" x14ac:dyDescent="0.35">
      <c r="B45" s="8" t="s">
        <v>226</v>
      </c>
      <c r="C45" s="9">
        <v>35</v>
      </c>
      <c r="D45" s="65">
        <v>0</v>
      </c>
      <c r="E45" s="9" t="str">
        <f t="shared" si="2"/>
        <v>-</v>
      </c>
      <c r="F45" s="6" t="s">
        <v>225</v>
      </c>
      <c r="H45" s="8" t="s">
        <v>226</v>
      </c>
      <c r="I45" s="9">
        <v>35</v>
      </c>
      <c r="J45" s="65">
        <v>0</v>
      </c>
      <c r="K45" s="9" t="str">
        <f t="shared" si="3"/>
        <v>-</v>
      </c>
      <c r="L45" s="6" t="s">
        <v>225</v>
      </c>
      <c r="N45" s="8" t="s">
        <v>226</v>
      </c>
      <c r="O45" s="9">
        <f t="shared" si="0"/>
        <v>75</v>
      </c>
      <c r="P45" s="65">
        <v>0</v>
      </c>
      <c r="Q45" s="9" t="str">
        <f t="shared" si="4"/>
        <v>-</v>
      </c>
      <c r="R45" s="6" t="s">
        <v>225</v>
      </c>
      <c r="T45" s="8" t="s">
        <v>226</v>
      </c>
      <c r="U45" s="9">
        <v>145</v>
      </c>
      <c r="V45" s="65">
        <f t="shared" si="1"/>
        <v>0</v>
      </c>
      <c r="W45" s="9" t="str">
        <f t="shared" si="5"/>
        <v>-</v>
      </c>
      <c r="X45" s="6" t="s">
        <v>225</v>
      </c>
    </row>
    <row r="46" spans="2:24" ht="8.25" customHeight="1" x14ac:dyDescent="0.35">
      <c r="C46"/>
    </row>
    <row r="47" spans="2:24" ht="15" customHeight="1" x14ac:dyDescent="0.35">
      <c r="B47" s="67" t="s">
        <v>227</v>
      </c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</row>
    <row r="48" spans="2:24" x14ac:dyDescent="0.35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</row>
  </sheetData>
  <mergeCells count="6">
    <mergeCell ref="B2:X2"/>
    <mergeCell ref="B4:F4"/>
    <mergeCell ref="H4:L4"/>
    <mergeCell ref="N4:R4"/>
    <mergeCell ref="T4:X4"/>
    <mergeCell ref="B47:X48"/>
  </mergeCells>
  <printOptions horizontalCentered="1" verticalCentered="1"/>
  <pageMargins left="0.39370078740157483" right="0.27559055118110237" top="0.74803149606299213" bottom="0.74803149606299213" header="0.31496062992125984" footer="0.31496062992125984"/>
  <pageSetup scale="7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9EC4D-29E9-4B82-AA33-C9CD7FAC7589}">
  <dimension ref="A1:O150"/>
  <sheetViews>
    <sheetView showGridLines="0" view="pageBreakPreview" zoomScale="60" zoomScaleNormal="100" workbookViewId="0">
      <selection activeCell="S28" sqref="S28"/>
    </sheetView>
  </sheetViews>
  <sheetFormatPr defaultRowHeight="14.5" x14ac:dyDescent="0.35"/>
  <cols>
    <col min="1" max="1" width="1.26953125" customWidth="1"/>
    <col min="2" max="2" width="17" bestFit="1" customWidth="1"/>
    <col min="3" max="3" width="18.36328125" bestFit="1" customWidth="1"/>
    <col min="4" max="4" width="18.90625" style="13" bestFit="1" customWidth="1"/>
    <col min="5" max="5" width="17.08984375" bestFit="1" customWidth="1"/>
    <col min="6" max="6" width="5.08984375" bestFit="1" customWidth="1"/>
    <col min="8" max="8" width="1.81640625" customWidth="1"/>
    <col min="9" max="9" width="8.7265625" customWidth="1"/>
    <col min="10" max="12" width="0" hidden="1" customWidth="1"/>
    <col min="13" max="13" width="17.453125" hidden="1" customWidth="1"/>
    <col min="14" max="14" width="18.7265625" hidden="1" customWidth="1"/>
    <col min="15" max="17" width="0" hidden="1" customWidth="1"/>
  </cols>
  <sheetData>
    <row r="1" spans="1:15" ht="6" customHeight="1" x14ac:dyDescent="0.35">
      <c r="A1" s="21"/>
      <c r="B1" s="21"/>
      <c r="C1" s="21"/>
      <c r="D1" s="21"/>
      <c r="E1" s="21"/>
      <c r="F1" s="21"/>
      <c r="G1" s="21"/>
      <c r="H1" s="21"/>
    </row>
    <row r="2" spans="1:15" ht="31" x14ac:dyDescent="0.7">
      <c r="B2" s="68" t="s">
        <v>228</v>
      </c>
      <c r="C2" s="68"/>
      <c r="D2" s="68"/>
      <c r="E2" s="68"/>
      <c r="F2" s="68"/>
      <c r="G2" s="68"/>
    </row>
    <row r="3" spans="1:15" ht="6" customHeight="1" x14ac:dyDescent="0.35">
      <c r="K3" t="s">
        <v>29</v>
      </c>
      <c r="L3" t="s">
        <v>229</v>
      </c>
      <c r="M3" t="s">
        <v>30</v>
      </c>
      <c r="N3" t="s">
        <v>230</v>
      </c>
      <c r="O3" t="s">
        <v>231</v>
      </c>
    </row>
    <row r="4" spans="1:15" hidden="1" x14ac:dyDescent="0.35">
      <c r="B4" t="s">
        <v>232</v>
      </c>
      <c r="C4" s="13"/>
      <c r="D4"/>
      <c r="K4" t="s">
        <v>18</v>
      </c>
      <c r="L4" t="s">
        <v>143</v>
      </c>
      <c r="M4" s="69" t="s">
        <v>233</v>
      </c>
      <c r="N4" s="69" t="s">
        <v>111</v>
      </c>
      <c r="O4">
        <v>5</v>
      </c>
    </row>
    <row r="5" spans="1:15" x14ac:dyDescent="0.35">
      <c r="B5" s="8" t="s">
        <v>29</v>
      </c>
      <c r="C5" s="14" t="s">
        <v>28</v>
      </c>
      <c r="D5" s="70" t="s">
        <v>38</v>
      </c>
      <c r="E5" s="70" t="s">
        <v>165</v>
      </c>
      <c r="G5" s="70" t="s">
        <v>172</v>
      </c>
      <c r="K5" t="s">
        <v>18</v>
      </c>
      <c r="L5" t="s">
        <v>143</v>
      </c>
      <c r="M5" s="69" t="s">
        <v>233</v>
      </c>
      <c r="N5" s="69" t="s">
        <v>121</v>
      </c>
      <c r="O5">
        <v>5</v>
      </c>
    </row>
    <row r="6" spans="1:15" x14ac:dyDescent="0.35">
      <c r="B6" s="8" t="s">
        <v>114</v>
      </c>
      <c r="C6" s="9">
        <v>25</v>
      </c>
      <c r="D6" s="9"/>
      <c r="E6" s="9"/>
      <c r="G6" s="41"/>
      <c r="K6" t="s">
        <v>18</v>
      </c>
      <c r="L6" t="s">
        <v>143</v>
      </c>
      <c r="M6" s="69" t="s">
        <v>233</v>
      </c>
      <c r="N6" s="69" t="s">
        <v>119</v>
      </c>
      <c r="O6">
        <v>5</v>
      </c>
    </row>
    <row r="7" spans="1:15" x14ac:dyDescent="0.35">
      <c r="B7" s="8" t="s">
        <v>141</v>
      </c>
      <c r="C7" s="9">
        <v>75</v>
      </c>
      <c r="D7" s="9"/>
      <c r="E7" s="9"/>
      <c r="G7" s="41"/>
      <c r="K7" t="s">
        <v>18</v>
      </c>
      <c r="L7" t="s">
        <v>143</v>
      </c>
      <c r="M7" s="69" t="s">
        <v>233</v>
      </c>
      <c r="N7" s="69" t="s">
        <v>234</v>
      </c>
      <c r="O7">
        <v>5</v>
      </c>
    </row>
    <row r="8" spans="1:15" x14ac:dyDescent="0.35">
      <c r="B8" s="8" t="s">
        <v>18</v>
      </c>
      <c r="C8" s="9">
        <v>50</v>
      </c>
      <c r="D8" s="9"/>
      <c r="E8" s="9"/>
      <c r="G8" s="41"/>
      <c r="K8" t="s">
        <v>18</v>
      </c>
      <c r="L8" t="s">
        <v>143</v>
      </c>
      <c r="M8" s="69" t="s">
        <v>235</v>
      </c>
      <c r="N8" t="s">
        <v>18</v>
      </c>
      <c r="O8">
        <v>5</v>
      </c>
    </row>
    <row r="9" spans="1:15" x14ac:dyDescent="0.35">
      <c r="B9" s="8" t="s">
        <v>17</v>
      </c>
      <c r="C9" s="9">
        <v>50</v>
      </c>
      <c r="D9" s="9"/>
      <c r="E9" s="9"/>
      <c r="G9" s="41"/>
      <c r="K9" t="s">
        <v>18</v>
      </c>
      <c r="L9" t="s">
        <v>143</v>
      </c>
      <c r="M9" s="69" t="s">
        <v>133</v>
      </c>
      <c r="N9" t="s">
        <v>18</v>
      </c>
      <c r="O9">
        <v>5</v>
      </c>
    </row>
    <row r="10" spans="1:15" x14ac:dyDescent="0.35">
      <c r="B10" s="8" t="s">
        <v>236</v>
      </c>
      <c r="C10" s="9">
        <v>200</v>
      </c>
      <c r="D10" s="70"/>
      <c r="E10" s="70"/>
      <c r="K10" t="s">
        <v>17</v>
      </c>
      <c r="L10" t="s">
        <v>237</v>
      </c>
      <c r="M10" s="69" t="s">
        <v>238</v>
      </c>
      <c r="N10" t="s">
        <v>239</v>
      </c>
      <c r="O10">
        <v>5</v>
      </c>
    </row>
    <row r="11" spans="1:15" ht="7" customHeight="1" x14ac:dyDescent="0.35">
      <c r="K11" t="s">
        <v>17</v>
      </c>
      <c r="L11" t="s">
        <v>237</v>
      </c>
      <c r="M11" s="69" t="s">
        <v>238</v>
      </c>
      <c r="N11" t="s">
        <v>239</v>
      </c>
      <c r="O11">
        <v>5</v>
      </c>
    </row>
    <row r="12" spans="1:15" hidden="1" x14ac:dyDescent="0.35">
      <c r="B12" t="s">
        <v>232</v>
      </c>
      <c r="K12" t="s">
        <v>141</v>
      </c>
      <c r="L12" s="69" t="s">
        <v>240</v>
      </c>
      <c r="M12" s="69" t="s">
        <v>240</v>
      </c>
      <c r="N12" t="s">
        <v>81</v>
      </c>
      <c r="O12">
        <v>10</v>
      </c>
    </row>
    <row r="13" spans="1:15" x14ac:dyDescent="0.35">
      <c r="B13" s="9" t="s">
        <v>29</v>
      </c>
      <c r="C13" s="9" t="s">
        <v>229</v>
      </c>
      <c r="D13" s="9" t="s">
        <v>28</v>
      </c>
      <c r="E13" s="70" t="s">
        <v>38</v>
      </c>
      <c r="F13" s="71" t="s">
        <v>241</v>
      </c>
      <c r="G13" s="71"/>
      <c r="K13" t="s">
        <v>141</v>
      </c>
      <c r="L13" t="s">
        <v>242</v>
      </c>
      <c r="M13" s="69" t="s">
        <v>243</v>
      </c>
      <c r="N13" t="s">
        <v>244</v>
      </c>
      <c r="O13">
        <v>5</v>
      </c>
    </row>
    <row r="14" spans="1:15" x14ac:dyDescent="0.35">
      <c r="B14" s="8" t="s">
        <v>114</v>
      </c>
      <c r="C14" s="8" t="s">
        <v>245</v>
      </c>
      <c r="D14" s="9">
        <v>25</v>
      </c>
      <c r="E14" s="9"/>
      <c r="F14" s="41"/>
      <c r="G14" s="41"/>
      <c r="K14" t="s">
        <v>141</v>
      </c>
      <c r="L14" t="s">
        <v>242</v>
      </c>
      <c r="M14" s="69" t="s">
        <v>243</v>
      </c>
      <c r="N14" t="s">
        <v>246</v>
      </c>
      <c r="O14">
        <v>5</v>
      </c>
    </row>
    <row r="15" spans="1:15" x14ac:dyDescent="0.35">
      <c r="B15" s="8" t="s">
        <v>141</v>
      </c>
      <c r="C15" s="8" t="s">
        <v>242</v>
      </c>
      <c r="D15" s="9">
        <v>30</v>
      </c>
      <c r="E15" s="9"/>
      <c r="F15" s="41"/>
      <c r="G15" s="41"/>
      <c r="K15" t="s">
        <v>141</v>
      </c>
      <c r="L15" t="s">
        <v>242</v>
      </c>
      <c r="M15" s="69" t="s">
        <v>243</v>
      </c>
      <c r="N15" t="s">
        <v>247</v>
      </c>
      <c r="O15">
        <v>5</v>
      </c>
    </row>
    <row r="16" spans="1:15" x14ac:dyDescent="0.35">
      <c r="B16" s="8"/>
      <c r="C16" s="8" t="s">
        <v>248</v>
      </c>
      <c r="D16" s="9">
        <v>15</v>
      </c>
      <c r="E16" s="9"/>
      <c r="F16" s="41"/>
      <c r="G16" s="41"/>
      <c r="K16" t="s">
        <v>141</v>
      </c>
      <c r="L16" t="s">
        <v>242</v>
      </c>
      <c r="M16" s="69" t="s">
        <v>243</v>
      </c>
      <c r="N16" t="s">
        <v>249</v>
      </c>
      <c r="O16">
        <v>5</v>
      </c>
    </row>
    <row r="17" spans="2:15" x14ac:dyDescent="0.35">
      <c r="B17" s="8"/>
      <c r="C17" s="8" t="s">
        <v>250</v>
      </c>
      <c r="D17" s="9">
        <v>20</v>
      </c>
      <c r="E17" s="9"/>
      <c r="F17" s="41"/>
      <c r="G17" s="41"/>
      <c r="K17" t="s">
        <v>141</v>
      </c>
      <c r="L17" t="s">
        <v>242</v>
      </c>
      <c r="M17" s="69" t="s">
        <v>243</v>
      </c>
      <c r="N17" t="s">
        <v>86</v>
      </c>
      <c r="O17">
        <v>5</v>
      </c>
    </row>
    <row r="18" spans="2:15" x14ac:dyDescent="0.35">
      <c r="B18" s="8"/>
      <c r="C18" s="8" t="s">
        <v>240</v>
      </c>
      <c r="D18" s="9">
        <v>10</v>
      </c>
      <c r="E18" s="9"/>
      <c r="F18" s="41"/>
      <c r="G18" s="41"/>
      <c r="K18" t="s">
        <v>141</v>
      </c>
      <c r="L18" t="s">
        <v>242</v>
      </c>
      <c r="M18" s="69" t="s">
        <v>243</v>
      </c>
      <c r="N18" t="s">
        <v>251</v>
      </c>
      <c r="O18">
        <v>5</v>
      </c>
    </row>
    <row r="19" spans="2:15" x14ac:dyDescent="0.35">
      <c r="B19" s="8" t="s">
        <v>18</v>
      </c>
      <c r="C19" s="8" t="s">
        <v>143</v>
      </c>
      <c r="D19" s="9">
        <v>35</v>
      </c>
      <c r="E19" s="9"/>
      <c r="F19" s="41"/>
      <c r="G19" s="41"/>
      <c r="K19" t="s">
        <v>141</v>
      </c>
      <c r="L19" s="69" t="s">
        <v>248</v>
      </c>
      <c r="M19" s="69" t="s">
        <v>248</v>
      </c>
      <c r="N19" t="s">
        <v>129</v>
      </c>
      <c r="O19">
        <v>5</v>
      </c>
    </row>
    <row r="20" spans="2:15" x14ac:dyDescent="0.35">
      <c r="B20" s="8"/>
      <c r="C20" s="8" t="s">
        <v>18</v>
      </c>
      <c r="D20" s="9">
        <v>15</v>
      </c>
      <c r="E20" s="9"/>
      <c r="F20" s="41"/>
      <c r="G20" s="41"/>
      <c r="K20" t="s">
        <v>141</v>
      </c>
      <c r="L20" s="69" t="s">
        <v>248</v>
      </c>
      <c r="M20" s="69" t="s">
        <v>248</v>
      </c>
      <c r="N20" t="s">
        <v>133</v>
      </c>
      <c r="O20">
        <v>5</v>
      </c>
    </row>
    <row r="21" spans="2:15" x14ac:dyDescent="0.35">
      <c r="B21" s="8" t="s">
        <v>17</v>
      </c>
      <c r="C21" s="8" t="s">
        <v>160</v>
      </c>
      <c r="D21" s="9">
        <v>25</v>
      </c>
      <c r="E21" s="9"/>
      <c r="F21" s="41"/>
      <c r="G21" s="41"/>
      <c r="K21" t="s">
        <v>141</v>
      </c>
      <c r="L21" s="69" t="s">
        <v>248</v>
      </c>
      <c r="M21" s="69" t="s">
        <v>248</v>
      </c>
      <c r="N21" t="s">
        <v>252</v>
      </c>
      <c r="O21">
        <v>5</v>
      </c>
    </row>
    <row r="22" spans="2:15" x14ac:dyDescent="0.35">
      <c r="B22" s="8"/>
      <c r="C22" s="8" t="s">
        <v>237</v>
      </c>
      <c r="D22" s="9">
        <v>25</v>
      </c>
      <c r="E22" s="9"/>
      <c r="F22" s="41"/>
      <c r="G22" s="41"/>
      <c r="K22" t="s">
        <v>17</v>
      </c>
      <c r="L22" s="69" t="s">
        <v>160</v>
      </c>
      <c r="M22" s="69" t="s">
        <v>253</v>
      </c>
      <c r="N22" t="s">
        <v>254</v>
      </c>
      <c r="O22">
        <v>5</v>
      </c>
    </row>
    <row r="23" spans="2:15" x14ac:dyDescent="0.35">
      <c r="B23" s="8" t="s">
        <v>236</v>
      </c>
      <c r="C23" s="8"/>
      <c r="D23" s="9">
        <v>200</v>
      </c>
      <c r="E23" s="70"/>
      <c r="F23" s="71"/>
      <c r="G23" s="71"/>
      <c r="K23" t="s">
        <v>17</v>
      </c>
      <c r="L23" s="69" t="s">
        <v>160</v>
      </c>
      <c r="M23" s="69" t="s">
        <v>253</v>
      </c>
      <c r="N23" t="s">
        <v>255</v>
      </c>
      <c r="O23">
        <v>5</v>
      </c>
    </row>
    <row r="24" spans="2:15" ht="19.5" customHeight="1" x14ac:dyDescent="0.35">
      <c r="B24" s="80" t="s">
        <v>256</v>
      </c>
      <c r="C24" s="80"/>
      <c r="D24" s="80"/>
      <c r="E24" s="80"/>
      <c r="F24" s="80"/>
      <c r="G24" s="80"/>
      <c r="K24" t="s">
        <v>18</v>
      </c>
      <c r="L24" s="69" t="s">
        <v>18</v>
      </c>
      <c r="M24" s="69" t="s">
        <v>257</v>
      </c>
      <c r="N24" t="s">
        <v>258</v>
      </c>
      <c r="O24">
        <v>1</v>
      </c>
    </row>
    <row r="25" spans="2:15" ht="14.5" hidden="1" customHeight="1" x14ac:dyDescent="0.35">
      <c r="B25" s="80"/>
      <c r="C25" s="80"/>
      <c r="D25" s="80"/>
      <c r="E25" s="80"/>
      <c r="F25" s="80"/>
      <c r="G25" s="80"/>
      <c r="K25" t="s">
        <v>18</v>
      </c>
      <c r="L25" s="69" t="s">
        <v>18</v>
      </c>
      <c r="M25" s="69" t="s">
        <v>257</v>
      </c>
      <c r="N25" t="s">
        <v>259</v>
      </c>
      <c r="O25">
        <v>1</v>
      </c>
    </row>
    <row r="26" spans="2:15" ht="11.5" customHeight="1" x14ac:dyDescent="0.35">
      <c r="B26" s="80"/>
      <c r="C26" s="80"/>
      <c r="D26" s="80"/>
      <c r="E26" s="80"/>
      <c r="F26" s="80"/>
      <c r="G26" s="80"/>
      <c r="K26" t="s">
        <v>18</v>
      </c>
      <c r="L26" s="69" t="s">
        <v>18</v>
      </c>
      <c r="M26" s="69" t="s">
        <v>257</v>
      </c>
      <c r="N26" t="s">
        <v>95</v>
      </c>
      <c r="O26">
        <v>2</v>
      </c>
    </row>
    <row r="27" spans="2:15" x14ac:dyDescent="0.35">
      <c r="B27" s="80"/>
      <c r="C27" s="80"/>
      <c r="D27" s="80"/>
      <c r="E27" s="80"/>
      <c r="F27" s="80"/>
      <c r="G27" s="80"/>
      <c r="K27" t="s">
        <v>18</v>
      </c>
      <c r="L27" s="69" t="s">
        <v>18</v>
      </c>
      <c r="M27" s="69" t="s">
        <v>257</v>
      </c>
      <c r="N27" t="s">
        <v>103</v>
      </c>
      <c r="O27">
        <v>1</v>
      </c>
    </row>
    <row r="28" spans="2:15" x14ac:dyDescent="0.35">
      <c r="B28" s="80"/>
      <c r="C28" s="80"/>
      <c r="D28" s="80"/>
      <c r="E28" s="80"/>
      <c r="F28" s="80"/>
      <c r="G28" s="80"/>
      <c r="K28" t="s">
        <v>18</v>
      </c>
      <c r="L28" s="69" t="s">
        <v>18</v>
      </c>
      <c r="M28" s="69" t="s">
        <v>257</v>
      </c>
      <c r="N28" t="s">
        <v>260</v>
      </c>
      <c r="O28">
        <v>1</v>
      </c>
    </row>
    <row r="29" spans="2:15" x14ac:dyDescent="0.35">
      <c r="K29" t="s">
        <v>18</v>
      </c>
      <c r="L29" s="69" t="s">
        <v>18</v>
      </c>
      <c r="M29" s="69" t="s">
        <v>257</v>
      </c>
      <c r="N29" t="s">
        <v>261</v>
      </c>
      <c r="O29">
        <v>2</v>
      </c>
    </row>
    <row r="30" spans="2:15" hidden="1" x14ac:dyDescent="0.35">
      <c r="K30" t="s">
        <v>18</v>
      </c>
      <c r="L30" s="69" t="s">
        <v>18</v>
      </c>
      <c r="M30" s="69" t="s">
        <v>257</v>
      </c>
      <c r="N30" t="s">
        <v>262</v>
      </c>
      <c r="O30">
        <v>2</v>
      </c>
    </row>
    <row r="31" spans="2:15" ht="31" hidden="1" x14ac:dyDescent="0.7">
      <c r="B31" s="68" t="s">
        <v>228</v>
      </c>
      <c r="C31" s="68"/>
      <c r="D31" s="68"/>
      <c r="E31" s="68"/>
      <c r="F31" s="68"/>
      <c r="G31" s="68"/>
      <c r="K31" t="s">
        <v>18</v>
      </c>
      <c r="L31" s="69" t="s">
        <v>18</v>
      </c>
      <c r="M31" s="69" t="s">
        <v>257</v>
      </c>
      <c r="N31" t="s">
        <v>263</v>
      </c>
      <c r="O31">
        <v>2</v>
      </c>
    </row>
    <row r="32" spans="2:15" ht="5" hidden="1" customHeight="1" x14ac:dyDescent="0.35">
      <c r="D32"/>
      <c r="K32" t="s">
        <v>18</v>
      </c>
      <c r="L32" s="69" t="s">
        <v>18</v>
      </c>
      <c r="M32" s="69" t="s">
        <v>257</v>
      </c>
      <c r="N32" t="s">
        <v>264</v>
      </c>
      <c r="O32">
        <v>2</v>
      </c>
    </row>
    <row r="33" spans="2:15" hidden="1" x14ac:dyDescent="0.35">
      <c r="B33" t="s">
        <v>232</v>
      </c>
      <c r="D33"/>
      <c r="F33" s="13"/>
      <c r="K33" t="s">
        <v>18</v>
      </c>
      <c r="L33" s="69" t="s">
        <v>18</v>
      </c>
      <c r="M33" s="69" t="s">
        <v>257</v>
      </c>
      <c r="N33" t="s">
        <v>265</v>
      </c>
      <c r="O33">
        <v>1</v>
      </c>
    </row>
    <row r="34" spans="2:15" hidden="1" x14ac:dyDescent="0.35">
      <c r="B34" s="9" t="s">
        <v>29</v>
      </c>
      <c r="C34" s="9" t="s">
        <v>229</v>
      </c>
      <c r="D34" s="9" t="s">
        <v>230</v>
      </c>
      <c r="E34" s="9" t="s">
        <v>30</v>
      </c>
      <c r="F34" s="9" t="s">
        <v>28</v>
      </c>
      <c r="G34" s="70" t="s">
        <v>241</v>
      </c>
      <c r="K34" t="s">
        <v>17</v>
      </c>
      <c r="L34" s="69" t="s">
        <v>160</v>
      </c>
      <c r="M34" s="69" t="s">
        <v>266</v>
      </c>
      <c r="N34" t="s">
        <v>267</v>
      </c>
      <c r="O34">
        <v>8</v>
      </c>
    </row>
    <row r="35" spans="2:15" hidden="1" x14ac:dyDescent="0.35">
      <c r="B35" s="8" t="s">
        <v>114</v>
      </c>
      <c r="C35" s="8" t="s">
        <v>245</v>
      </c>
      <c r="D35" s="8" t="s">
        <v>47</v>
      </c>
      <c r="E35" s="8" t="s">
        <v>245</v>
      </c>
      <c r="F35" s="9">
        <v>10</v>
      </c>
      <c r="G35" s="9"/>
      <c r="K35" t="s">
        <v>17</v>
      </c>
      <c r="L35" s="69" t="s">
        <v>160</v>
      </c>
      <c r="M35" s="69" t="s">
        <v>266</v>
      </c>
      <c r="N35" t="s">
        <v>268</v>
      </c>
      <c r="O35">
        <v>7</v>
      </c>
    </row>
    <row r="36" spans="2:15" hidden="1" x14ac:dyDescent="0.35">
      <c r="B36" s="8"/>
      <c r="C36" s="8"/>
      <c r="D36" s="8" t="s">
        <v>239</v>
      </c>
      <c r="E36" s="8" t="s">
        <v>245</v>
      </c>
      <c r="F36" s="9">
        <v>10</v>
      </c>
      <c r="G36" s="9"/>
      <c r="K36" t="s">
        <v>18</v>
      </c>
      <c r="L36" s="69" t="s">
        <v>143</v>
      </c>
      <c r="M36" s="69" t="s">
        <v>47</v>
      </c>
      <c r="N36" t="s">
        <v>47</v>
      </c>
      <c r="O36">
        <v>5</v>
      </c>
    </row>
    <row r="37" spans="2:15" hidden="1" x14ac:dyDescent="0.35">
      <c r="B37" s="8"/>
      <c r="C37" s="8"/>
      <c r="D37" s="8" t="s">
        <v>269</v>
      </c>
      <c r="E37" s="8" t="s">
        <v>245</v>
      </c>
      <c r="F37" s="9">
        <v>5</v>
      </c>
      <c r="G37" s="9"/>
      <c r="K37" t="s">
        <v>141</v>
      </c>
      <c r="L37" s="69" t="s">
        <v>250</v>
      </c>
      <c r="M37" s="69" t="s">
        <v>250</v>
      </c>
      <c r="N37" t="s">
        <v>270</v>
      </c>
      <c r="O37">
        <v>5</v>
      </c>
    </row>
    <row r="38" spans="2:15" hidden="1" x14ac:dyDescent="0.35">
      <c r="B38" s="8" t="s">
        <v>141</v>
      </c>
      <c r="C38" s="8" t="s">
        <v>242</v>
      </c>
      <c r="D38" s="8" t="s">
        <v>247</v>
      </c>
      <c r="E38" s="8" t="s">
        <v>243</v>
      </c>
      <c r="F38" s="9">
        <v>5</v>
      </c>
      <c r="G38" s="9"/>
      <c r="K38" t="s">
        <v>141</v>
      </c>
      <c r="L38" s="69" t="s">
        <v>250</v>
      </c>
      <c r="M38" s="69" t="s">
        <v>250</v>
      </c>
      <c r="N38" t="s">
        <v>271</v>
      </c>
      <c r="O38">
        <v>5</v>
      </c>
    </row>
    <row r="39" spans="2:15" hidden="1" x14ac:dyDescent="0.35">
      <c r="B39" s="8"/>
      <c r="C39" s="8"/>
      <c r="D39" s="8" t="s">
        <v>86</v>
      </c>
      <c r="E39" s="8" t="s">
        <v>243</v>
      </c>
      <c r="F39" s="9">
        <v>5</v>
      </c>
      <c r="G39" s="9"/>
      <c r="K39" t="s">
        <v>141</v>
      </c>
      <c r="L39" s="69" t="s">
        <v>250</v>
      </c>
      <c r="M39" s="69" t="s">
        <v>250</v>
      </c>
      <c r="N39" t="s">
        <v>272</v>
      </c>
      <c r="O39">
        <v>5</v>
      </c>
    </row>
    <row r="40" spans="2:15" hidden="1" x14ac:dyDescent="0.35">
      <c r="B40" s="8"/>
      <c r="C40" s="8"/>
      <c r="D40" s="8" t="s">
        <v>246</v>
      </c>
      <c r="E40" s="8" t="s">
        <v>243</v>
      </c>
      <c r="F40" s="9">
        <v>5</v>
      </c>
      <c r="G40" s="9"/>
      <c r="K40" t="s">
        <v>141</v>
      </c>
      <c r="L40" s="69" t="s">
        <v>250</v>
      </c>
      <c r="M40" s="69" t="s">
        <v>250</v>
      </c>
      <c r="N40" t="s">
        <v>273</v>
      </c>
      <c r="O40">
        <v>5</v>
      </c>
    </row>
    <row r="41" spans="2:15" hidden="1" x14ac:dyDescent="0.35">
      <c r="B41" s="8"/>
      <c r="C41" s="8"/>
      <c r="D41" s="8" t="s">
        <v>244</v>
      </c>
      <c r="E41" s="8" t="s">
        <v>243</v>
      </c>
      <c r="F41" s="9">
        <v>5</v>
      </c>
      <c r="G41" s="9"/>
      <c r="K41" t="s">
        <v>114</v>
      </c>
      <c r="L41" s="69" t="s">
        <v>245</v>
      </c>
      <c r="M41" s="69" t="s">
        <v>245</v>
      </c>
      <c r="N41" t="s">
        <v>47</v>
      </c>
      <c r="O41">
        <v>10</v>
      </c>
    </row>
    <row r="42" spans="2:15" hidden="1" x14ac:dyDescent="0.35">
      <c r="B42" s="8"/>
      <c r="C42" s="8"/>
      <c r="D42" s="8" t="s">
        <v>249</v>
      </c>
      <c r="E42" s="8" t="s">
        <v>243</v>
      </c>
      <c r="F42" s="9">
        <v>5</v>
      </c>
      <c r="G42" s="9"/>
      <c r="K42" t="s">
        <v>114</v>
      </c>
      <c r="L42" s="69" t="s">
        <v>245</v>
      </c>
      <c r="M42" s="69" t="s">
        <v>245</v>
      </c>
      <c r="N42" t="s">
        <v>269</v>
      </c>
      <c r="O42">
        <v>5</v>
      </c>
    </row>
    <row r="43" spans="2:15" hidden="1" x14ac:dyDescent="0.35">
      <c r="B43" s="8"/>
      <c r="C43" s="8"/>
      <c r="D43" s="8" t="s">
        <v>251</v>
      </c>
      <c r="E43" s="8" t="s">
        <v>243</v>
      </c>
      <c r="F43" s="9">
        <v>5</v>
      </c>
      <c r="G43" s="9"/>
      <c r="K43" t="s">
        <v>114</v>
      </c>
      <c r="L43" s="69" t="s">
        <v>245</v>
      </c>
      <c r="M43" s="69" t="s">
        <v>245</v>
      </c>
      <c r="N43" t="s">
        <v>239</v>
      </c>
      <c r="O43">
        <v>10</v>
      </c>
    </row>
    <row r="44" spans="2:15" hidden="1" x14ac:dyDescent="0.35">
      <c r="B44" s="8"/>
      <c r="C44" s="8" t="s">
        <v>250</v>
      </c>
      <c r="D44" s="8" t="s">
        <v>273</v>
      </c>
      <c r="E44" s="8" t="s">
        <v>250</v>
      </c>
      <c r="F44" s="9">
        <v>5</v>
      </c>
      <c r="G44" s="9"/>
      <c r="K44" t="s">
        <v>17</v>
      </c>
      <c r="L44" s="69" t="s">
        <v>237</v>
      </c>
      <c r="M44" s="69" t="s">
        <v>274</v>
      </c>
      <c r="N44" t="s">
        <v>275</v>
      </c>
      <c r="O44">
        <v>10</v>
      </c>
    </row>
    <row r="45" spans="2:15" hidden="1" x14ac:dyDescent="0.35">
      <c r="B45" s="8"/>
      <c r="C45" s="8"/>
      <c r="D45" s="8" t="s">
        <v>270</v>
      </c>
      <c r="E45" s="8" t="s">
        <v>250</v>
      </c>
      <c r="F45" s="9">
        <v>5</v>
      </c>
      <c r="G45" s="9"/>
      <c r="K45" t="s">
        <v>17</v>
      </c>
      <c r="L45" s="69" t="s">
        <v>237</v>
      </c>
      <c r="M45" s="69" t="s">
        <v>274</v>
      </c>
      <c r="N45" t="s">
        <v>276</v>
      </c>
      <c r="O45">
        <v>5</v>
      </c>
    </row>
    <row r="46" spans="2:15" hidden="1" x14ac:dyDescent="0.35">
      <c r="B46" s="8"/>
      <c r="C46" s="8"/>
      <c r="D46" s="8" t="s">
        <v>271</v>
      </c>
      <c r="E46" s="8" t="s">
        <v>250</v>
      </c>
      <c r="F46" s="9">
        <v>5</v>
      </c>
      <c r="G46" s="9"/>
      <c r="M46" s="69"/>
    </row>
    <row r="47" spans="2:15" hidden="1" x14ac:dyDescent="0.35">
      <c r="B47" s="8"/>
      <c r="C47" s="8"/>
      <c r="D47" s="8" t="s">
        <v>272</v>
      </c>
      <c r="E47" s="8" t="s">
        <v>250</v>
      </c>
      <c r="F47" s="9">
        <v>5</v>
      </c>
      <c r="G47" s="9"/>
      <c r="M47" s="69"/>
    </row>
    <row r="48" spans="2:15" hidden="1" x14ac:dyDescent="0.35">
      <c r="B48" s="8"/>
      <c r="C48" s="8" t="s">
        <v>248</v>
      </c>
      <c r="D48" s="8" t="s">
        <v>133</v>
      </c>
      <c r="E48" s="8" t="s">
        <v>248</v>
      </c>
      <c r="F48" s="9">
        <v>5</v>
      </c>
      <c r="G48" s="9"/>
      <c r="M48" s="69"/>
    </row>
    <row r="49" spans="2:7" hidden="1" x14ac:dyDescent="0.35">
      <c r="B49" s="8"/>
      <c r="C49" s="8"/>
      <c r="D49" s="8" t="s">
        <v>252</v>
      </c>
      <c r="E49" s="8" t="s">
        <v>248</v>
      </c>
      <c r="F49" s="9">
        <v>5</v>
      </c>
      <c r="G49" s="9"/>
    </row>
    <row r="50" spans="2:7" hidden="1" x14ac:dyDescent="0.35">
      <c r="B50" s="8"/>
      <c r="C50" s="8"/>
      <c r="D50" s="8" t="s">
        <v>129</v>
      </c>
      <c r="E50" s="8" t="s">
        <v>248</v>
      </c>
      <c r="F50" s="9">
        <v>5</v>
      </c>
      <c r="G50" s="9"/>
    </row>
    <row r="51" spans="2:7" hidden="1" x14ac:dyDescent="0.35">
      <c r="B51" s="8"/>
      <c r="C51" s="8" t="s">
        <v>240</v>
      </c>
      <c r="D51" s="8" t="s">
        <v>81</v>
      </c>
      <c r="E51" s="8" t="s">
        <v>240</v>
      </c>
      <c r="F51" s="9">
        <v>10</v>
      </c>
      <c r="G51" s="9"/>
    </row>
    <row r="52" spans="2:7" hidden="1" x14ac:dyDescent="0.35">
      <c r="B52" s="8" t="s">
        <v>18</v>
      </c>
      <c r="C52" s="8" t="s">
        <v>143</v>
      </c>
      <c r="D52" s="8" t="s">
        <v>234</v>
      </c>
      <c r="E52" s="8" t="s">
        <v>233</v>
      </c>
      <c r="F52" s="9">
        <v>5</v>
      </c>
      <c r="G52" s="9"/>
    </row>
    <row r="53" spans="2:7" hidden="1" x14ac:dyDescent="0.35">
      <c r="B53" s="8"/>
      <c r="C53" s="8"/>
      <c r="D53" s="8" t="s">
        <v>121</v>
      </c>
      <c r="E53" s="8" t="s">
        <v>233</v>
      </c>
      <c r="F53" s="9">
        <v>5</v>
      </c>
      <c r="G53" s="9"/>
    </row>
    <row r="54" spans="2:7" hidden="1" x14ac:dyDescent="0.35">
      <c r="B54" s="8"/>
      <c r="C54" s="8"/>
      <c r="D54" s="8" t="s">
        <v>119</v>
      </c>
      <c r="E54" s="8" t="s">
        <v>233</v>
      </c>
      <c r="F54" s="9">
        <v>5</v>
      </c>
      <c r="G54" s="9"/>
    </row>
    <row r="55" spans="2:7" hidden="1" x14ac:dyDescent="0.35">
      <c r="B55" s="8"/>
      <c r="C55" s="8"/>
      <c r="D55" s="8" t="s">
        <v>111</v>
      </c>
      <c r="E55" s="8" t="s">
        <v>233</v>
      </c>
      <c r="F55" s="9">
        <v>5</v>
      </c>
      <c r="G55" s="9"/>
    </row>
    <row r="56" spans="2:7" hidden="1" x14ac:dyDescent="0.35">
      <c r="B56" s="8"/>
      <c r="C56" s="8"/>
      <c r="D56" s="8" t="s">
        <v>47</v>
      </c>
      <c r="E56" s="8" t="s">
        <v>47</v>
      </c>
      <c r="F56" s="9">
        <v>5</v>
      </c>
      <c r="G56" s="9"/>
    </row>
    <row r="57" spans="2:7" hidden="1" x14ac:dyDescent="0.35">
      <c r="B57" s="8"/>
      <c r="C57" s="8"/>
      <c r="D57" s="8" t="s">
        <v>18</v>
      </c>
      <c r="E57" s="8" t="s">
        <v>235</v>
      </c>
      <c r="F57" s="9">
        <v>5</v>
      </c>
      <c r="G57" s="9"/>
    </row>
    <row r="58" spans="2:7" hidden="1" x14ac:dyDescent="0.35">
      <c r="B58" s="8"/>
      <c r="C58" s="8"/>
      <c r="D58" s="8"/>
      <c r="E58" s="8" t="s">
        <v>133</v>
      </c>
      <c r="F58" s="9">
        <v>5</v>
      </c>
      <c r="G58" s="9"/>
    </row>
    <row r="59" spans="2:7" hidden="1" x14ac:dyDescent="0.35">
      <c r="B59" s="8"/>
      <c r="C59" s="8" t="s">
        <v>18</v>
      </c>
      <c r="D59" s="8" t="s">
        <v>261</v>
      </c>
      <c r="E59" s="8" t="s">
        <v>257</v>
      </c>
      <c r="F59" s="9">
        <v>2</v>
      </c>
      <c r="G59" s="9"/>
    </row>
    <row r="60" spans="2:7" hidden="1" x14ac:dyDescent="0.35">
      <c r="B60" s="8"/>
      <c r="C60" s="8"/>
      <c r="D60" s="8" t="s">
        <v>260</v>
      </c>
      <c r="E60" s="8" t="s">
        <v>257</v>
      </c>
      <c r="F60" s="9">
        <v>1</v>
      </c>
      <c r="G60" s="9"/>
    </row>
    <row r="61" spans="2:7" hidden="1" x14ac:dyDescent="0.35">
      <c r="B61" s="8"/>
      <c r="C61" s="8"/>
      <c r="D61" s="8" t="s">
        <v>258</v>
      </c>
      <c r="E61" s="8" t="s">
        <v>257</v>
      </c>
      <c r="F61" s="9">
        <v>1</v>
      </c>
      <c r="G61" s="9"/>
    </row>
    <row r="62" spans="2:7" hidden="1" x14ac:dyDescent="0.35">
      <c r="B62" s="8"/>
      <c r="C62" s="8"/>
      <c r="D62" s="8" t="s">
        <v>259</v>
      </c>
      <c r="E62" s="8" t="s">
        <v>257</v>
      </c>
      <c r="F62" s="9">
        <v>1</v>
      </c>
      <c r="G62" s="9"/>
    </row>
    <row r="63" spans="2:7" hidden="1" x14ac:dyDescent="0.35">
      <c r="B63" s="8"/>
      <c r="C63" s="8"/>
      <c r="D63" s="8" t="s">
        <v>262</v>
      </c>
      <c r="E63" s="8" t="s">
        <v>257</v>
      </c>
      <c r="F63" s="9">
        <v>2</v>
      </c>
      <c r="G63" s="9"/>
    </row>
    <row r="64" spans="2:7" hidden="1" x14ac:dyDescent="0.35">
      <c r="B64" s="8"/>
      <c r="C64" s="8"/>
      <c r="D64" s="8" t="s">
        <v>265</v>
      </c>
      <c r="E64" s="8" t="s">
        <v>257</v>
      </c>
      <c r="F64" s="9">
        <v>1</v>
      </c>
      <c r="G64" s="9"/>
    </row>
    <row r="65" spans="1:8" hidden="1" x14ac:dyDescent="0.35">
      <c r="B65" s="8"/>
      <c r="C65" s="8"/>
      <c r="D65" s="8" t="s">
        <v>95</v>
      </c>
      <c r="E65" s="8" t="s">
        <v>257</v>
      </c>
      <c r="F65" s="9">
        <v>2</v>
      </c>
      <c r="G65" s="9"/>
    </row>
    <row r="66" spans="1:8" hidden="1" x14ac:dyDescent="0.35">
      <c r="B66" s="8"/>
      <c r="C66" s="8"/>
      <c r="D66" s="8" t="s">
        <v>263</v>
      </c>
      <c r="E66" s="8" t="s">
        <v>257</v>
      </c>
      <c r="F66" s="9">
        <v>2</v>
      </c>
      <c r="G66" s="9"/>
    </row>
    <row r="67" spans="1:8" hidden="1" x14ac:dyDescent="0.35">
      <c r="B67" s="8"/>
      <c r="C67" s="8"/>
      <c r="D67" s="8" t="s">
        <v>264</v>
      </c>
      <c r="E67" s="8" t="s">
        <v>257</v>
      </c>
      <c r="F67" s="9">
        <v>2</v>
      </c>
      <c r="G67" s="9"/>
    </row>
    <row r="68" spans="1:8" hidden="1" x14ac:dyDescent="0.35">
      <c r="B68" s="8"/>
      <c r="C68" s="8"/>
      <c r="D68" s="8" t="s">
        <v>103</v>
      </c>
      <c r="E68" s="8" t="s">
        <v>257</v>
      </c>
      <c r="F68" s="9">
        <v>1</v>
      </c>
      <c r="G68" s="9"/>
    </row>
    <row r="69" spans="1:8" hidden="1" x14ac:dyDescent="0.35">
      <c r="B69" s="8" t="s">
        <v>17</v>
      </c>
      <c r="C69" s="8" t="s">
        <v>237</v>
      </c>
      <c r="D69" s="8" t="s">
        <v>276</v>
      </c>
      <c r="E69" s="8" t="s">
        <v>274</v>
      </c>
      <c r="F69" s="9">
        <v>5</v>
      </c>
      <c r="G69" s="9"/>
    </row>
    <row r="70" spans="1:8" hidden="1" x14ac:dyDescent="0.35">
      <c r="B70" s="8"/>
      <c r="C70" s="8"/>
      <c r="D70" s="8" t="s">
        <v>239</v>
      </c>
      <c r="E70" s="8" t="s">
        <v>238</v>
      </c>
      <c r="F70" s="9">
        <v>10</v>
      </c>
      <c r="G70" s="9"/>
    </row>
    <row r="71" spans="1:8" hidden="1" x14ac:dyDescent="0.35">
      <c r="B71" s="8"/>
      <c r="C71" s="8"/>
      <c r="D71" s="8" t="s">
        <v>275</v>
      </c>
      <c r="E71" s="8" t="s">
        <v>274</v>
      </c>
      <c r="F71" s="9">
        <v>10</v>
      </c>
      <c r="G71" s="9"/>
    </row>
    <row r="72" spans="1:8" hidden="1" x14ac:dyDescent="0.35">
      <c r="B72" s="8"/>
      <c r="C72" s="8" t="s">
        <v>160</v>
      </c>
      <c r="D72" s="8" t="s">
        <v>255</v>
      </c>
      <c r="E72" s="8" t="s">
        <v>253</v>
      </c>
      <c r="F72" s="9">
        <v>5</v>
      </c>
      <c r="G72" s="9"/>
    </row>
    <row r="73" spans="1:8" hidden="1" x14ac:dyDescent="0.35">
      <c r="B73" s="8"/>
      <c r="C73" s="8"/>
      <c r="D73" s="8" t="s">
        <v>254</v>
      </c>
      <c r="E73" s="8" t="s">
        <v>253</v>
      </c>
      <c r="F73" s="9">
        <v>5</v>
      </c>
      <c r="G73" s="9"/>
    </row>
    <row r="74" spans="1:8" hidden="1" x14ac:dyDescent="0.35">
      <c r="B74" s="8"/>
      <c r="C74" s="8"/>
      <c r="D74" s="8" t="s">
        <v>267</v>
      </c>
      <c r="E74" s="8" t="s">
        <v>266</v>
      </c>
      <c r="F74" s="9">
        <v>8</v>
      </c>
      <c r="G74" s="9"/>
    </row>
    <row r="75" spans="1:8" hidden="1" x14ac:dyDescent="0.35">
      <c r="B75" s="8"/>
      <c r="C75" s="8"/>
      <c r="D75" s="8" t="s">
        <v>268</v>
      </c>
      <c r="E75" s="8" t="s">
        <v>266</v>
      </c>
      <c r="F75" s="9">
        <v>7</v>
      </c>
      <c r="G75" s="9"/>
    </row>
    <row r="76" spans="1:8" hidden="1" x14ac:dyDescent="0.35">
      <c r="B76" s="8" t="s">
        <v>236</v>
      </c>
      <c r="C76" s="8"/>
      <c r="D76" s="8"/>
      <c r="E76" s="8"/>
      <c r="F76" s="9">
        <v>200</v>
      </c>
      <c r="G76" s="70"/>
    </row>
    <row r="77" spans="1:8" ht="14.5" hidden="1" customHeight="1" x14ac:dyDescent="0.35">
      <c r="B77" s="39" t="s">
        <v>256</v>
      </c>
      <c r="C77" s="39"/>
      <c r="D77" s="39"/>
      <c r="E77" s="39"/>
      <c r="F77" s="39"/>
      <c r="G77" s="39"/>
    </row>
    <row r="78" spans="1:8" hidden="1" x14ac:dyDescent="0.35">
      <c r="B78" s="39"/>
      <c r="C78" s="39"/>
      <c r="D78" s="39"/>
      <c r="E78" s="39"/>
      <c r="F78" s="39"/>
      <c r="G78" s="39"/>
    </row>
    <row r="79" spans="1:8" hidden="1" x14ac:dyDescent="0.35">
      <c r="B79" s="39"/>
      <c r="C79" s="39"/>
      <c r="D79" s="39"/>
      <c r="E79" s="39"/>
      <c r="F79" s="39"/>
      <c r="G79" s="39"/>
    </row>
    <row r="80" spans="1:8" ht="5.5" hidden="1" customHeight="1" x14ac:dyDescent="0.35">
      <c r="A80" s="21"/>
      <c r="B80" s="21"/>
      <c r="C80" s="21"/>
      <c r="D80" s="21"/>
      <c r="E80" s="21"/>
      <c r="F80" s="21"/>
      <c r="G80" s="21"/>
      <c r="H80" s="21"/>
    </row>
    <row r="81" spans="4:4" hidden="1" x14ac:dyDescent="0.35">
      <c r="D81"/>
    </row>
    <row r="82" spans="4:4" hidden="1" x14ac:dyDescent="0.35">
      <c r="D82"/>
    </row>
    <row r="83" spans="4:4" hidden="1" x14ac:dyDescent="0.35">
      <c r="D83"/>
    </row>
    <row r="84" spans="4:4" hidden="1" x14ac:dyDescent="0.35">
      <c r="D84"/>
    </row>
    <row r="85" spans="4:4" hidden="1" x14ac:dyDescent="0.35">
      <c r="D85"/>
    </row>
    <row r="86" spans="4:4" hidden="1" x14ac:dyDescent="0.35">
      <c r="D86"/>
    </row>
    <row r="87" spans="4:4" hidden="1" x14ac:dyDescent="0.35">
      <c r="D87"/>
    </row>
    <row r="88" spans="4:4" hidden="1" x14ac:dyDescent="0.35">
      <c r="D88"/>
    </row>
    <row r="89" spans="4:4" hidden="1" x14ac:dyDescent="0.35">
      <c r="D89"/>
    </row>
    <row r="90" spans="4:4" hidden="1" x14ac:dyDescent="0.35">
      <c r="D90"/>
    </row>
    <row r="91" spans="4:4" hidden="1" x14ac:dyDescent="0.35">
      <c r="D91"/>
    </row>
    <row r="92" spans="4:4" hidden="1" x14ac:dyDescent="0.35">
      <c r="D92"/>
    </row>
    <row r="93" spans="4:4" hidden="1" x14ac:dyDescent="0.35">
      <c r="D93"/>
    </row>
    <row r="94" spans="4:4" hidden="1" x14ac:dyDescent="0.35">
      <c r="D94"/>
    </row>
    <row r="95" spans="4:4" hidden="1" x14ac:dyDescent="0.35">
      <c r="D95"/>
    </row>
    <row r="96" spans="4:4" hidden="1" x14ac:dyDescent="0.35">
      <c r="D96"/>
    </row>
    <row r="97" spans="4:4" hidden="1" x14ac:dyDescent="0.35">
      <c r="D97"/>
    </row>
    <row r="98" spans="4:4" hidden="1" x14ac:dyDescent="0.35">
      <c r="D98"/>
    </row>
    <row r="99" spans="4:4" hidden="1" x14ac:dyDescent="0.35">
      <c r="D99"/>
    </row>
    <row r="100" spans="4:4" hidden="1" x14ac:dyDescent="0.35">
      <c r="D100"/>
    </row>
    <row r="101" spans="4:4" hidden="1" x14ac:dyDescent="0.35">
      <c r="D101"/>
    </row>
    <row r="102" spans="4:4" hidden="1" x14ac:dyDescent="0.35">
      <c r="D102"/>
    </row>
    <row r="103" spans="4:4" hidden="1" x14ac:dyDescent="0.35">
      <c r="D103"/>
    </row>
    <row r="104" spans="4:4" hidden="1" x14ac:dyDescent="0.35">
      <c r="D104"/>
    </row>
    <row r="105" spans="4:4" hidden="1" x14ac:dyDescent="0.35">
      <c r="D105"/>
    </row>
    <row r="106" spans="4:4" hidden="1" x14ac:dyDescent="0.35">
      <c r="D106"/>
    </row>
    <row r="107" spans="4:4" hidden="1" x14ac:dyDescent="0.35">
      <c r="D107"/>
    </row>
    <row r="108" spans="4:4" hidden="1" x14ac:dyDescent="0.35">
      <c r="D108"/>
    </row>
    <row r="109" spans="4:4" hidden="1" x14ac:dyDescent="0.35">
      <c r="D109"/>
    </row>
    <row r="110" spans="4:4" hidden="1" x14ac:dyDescent="0.35">
      <c r="D110"/>
    </row>
    <row r="111" spans="4:4" hidden="1" x14ac:dyDescent="0.35">
      <c r="D111"/>
    </row>
    <row r="112" spans="4:4" hidden="1" x14ac:dyDescent="0.35">
      <c r="D112"/>
    </row>
    <row r="113" spans="4:4" hidden="1" x14ac:dyDescent="0.35">
      <c r="D113"/>
    </row>
    <row r="114" spans="4:4" hidden="1" x14ac:dyDescent="0.35">
      <c r="D114"/>
    </row>
    <row r="115" spans="4:4" hidden="1" x14ac:dyDescent="0.35">
      <c r="D115"/>
    </row>
    <row r="116" spans="4:4" hidden="1" x14ac:dyDescent="0.35">
      <c r="D116"/>
    </row>
    <row r="117" spans="4:4" hidden="1" x14ac:dyDescent="0.35">
      <c r="D117"/>
    </row>
    <row r="118" spans="4:4" hidden="1" x14ac:dyDescent="0.35">
      <c r="D118"/>
    </row>
    <row r="119" spans="4:4" hidden="1" x14ac:dyDescent="0.35">
      <c r="D119"/>
    </row>
    <row r="120" spans="4:4" hidden="1" x14ac:dyDescent="0.35">
      <c r="D120"/>
    </row>
    <row r="121" spans="4:4" hidden="1" x14ac:dyDescent="0.35">
      <c r="D121"/>
    </row>
    <row r="122" spans="4:4" hidden="1" x14ac:dyDescent="0.35">
      <c r="D122"/>
    </row>
    <row r="123" spans="4:4" hidden="1" x14ac:dyDescent="0.35">
      <c r="D123"/>
    </row>
    <row r="124" spans="4:4" hidden="1" x14ac:dyDescent="0.35">
      <c r="D124"/>
    </row>
    <row r="125" spans="4:4" hidden="1" x14ac:dyDescent="0.35">
      <c r="D125"/>
    </row>
    <row r="126" spans="4:4" hidden="1" x14ac:dyDescent="0.35">
      <c r="D126"/>
    </row>
    <row r="127" spans="4:4" hidden="1" x14ac:dyDescent="0.35">
      <c r="D127"/>
    </row>
    <row r="128" spans="4:4" hidden="1" x14ac:dyDescent="0.35">
      <c r="D128"/>
    </row>
    <row r="129" spans="4:4" hidden="1" x14ac:dyDescent="0.35">
      <c r="D129"/>
    </row>
    <row r="130" spans="4:4" hidden="1" x14ac:dyDescent="0.35">
      <c r="D130"/>
    </row>
    <row r="131" spans="4:4" hidden="1" x14ac:dyDescent="0.35">
      <c r="D131"/>
    </row>
    <row r="132" spans="4:4" hidden="1" x14ac:dyDescent="0.35">
      <c r="D132"/>
    </row>
    <row r="133" spans="4:4" hidden="1" x14ac:dyDescent="0.35">
      <c r="D133"/>
    </row>
    <row r="134" spans="4:4" hidden="1" x14ac:dyDescent="0.35">
      <c r="D134"/>
    </row>
    <row r="135" spans="4:4" hidden="1" x14ac:dyDescent="0.35">
      <c r="D135"/>
    </row>
    <row r="136" spans="4:4" hidden="1" x14ac:dyDescent="0.35">
      <c r="D136"/>
    </row>
    <row r="137" spans="4:4" hidden="1" x14ac:dyDescent="0.35">
      <c r="D137"/>
    </row>
    <row r="138" spans="4:4" hidden="1" x14ac:dyDescent="0.35">
      <c r="D138"/>
    </row>
    <row r="139" spans="4:4" hidden="1" x14ac:dyDescent="0.35">
      <c r="D139"/>
    </row>
    <row r="140" spans="4:4" hidden="1" x14ac:dyDescent="0.35">
      <c r="D140"/>
    </row>
    <row r="141" spans="4:4" hidden="1" x14ac:dyDescent="0.35">
      <c r="D141"/>
    </row>
    <row r="142" spans="4:4" hidden="1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</sheetData>
  <autoFilter ref="K3:O45" xr:uid="{4DCD34B1-6C9B-49B7-8A8B-30653B5C2B52}">
    <sortState xmlns:xlrd2="http://schemas.microsoft.com/office/spreadsheetml/2017/richdata2" ref="K4:O44">
      <sortCondition ref="M8:M44"/>
    </sortState>
  </autoFilter>
  <mergeCells count="18">
    <mergeCell ref="F22:G22"/>
    <mergeCell ref="F23:G23"/>
    <mergeCell ref="B24:G28"/>
    <mergeCell ref="B31:G31"/>
    <mergeCell ref="B77:G79"/>
    <mergeCell ref="A80:H80"/>
    <mergeCell ref="F16:G16"/>
    <mergeCell ref="F17:G17"/>
    <mergeCell ref="F18:G18"/>
    <mergeCell ref="F19:G19"/>
    <mergeCell ref="F20:G20"/>
    <mergeCell ref="F21:G21"/>
    <mergeCell ref="A1:H1"/>
    <mergeCell ref="B2:G2"/>
    <mergeCell ref="G6:G9"/>
    <mergeCell ref="F13:G13"/>
    <mergeCell ref="F14:G14"/>
    <mergeCell ref="F15:G1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130" fitToHeight="0" orientation="landscape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04809-344D-4F44-94A4-F8730D617285}">
  <dimension ref="A1:O150"/>
  <sheetViews>
    <sheetView showGridLines="0" view="pageBreakPreview" topLeftCell="A29" zoomScale="60" zoomScaleNormal="100" workbookViewId="0">
      <selection activeCell="U38" sqref="U38"/>
    </sheetView>
  </sheetViews>
  <sheetFormatPr defaultRowHeight="14.5" x14ac:dyDescent="0.35"/>
  <cols>
    <col min="1" max="1" width="1.26953125" customWidth="1"/>
    <col min="2" max="2" width="17" bestFit="1" customWidth="1"/>
    <col min="3" max="3" width="18.36328125" bestFit="1" customWidth="1"/>
    <col min="4" max="4" width="18.90625" style="13" bestFit="1" customWidth="1"/>
    <col min="5" max="5" width="17.08984375" bestFit="1" customWidth="1"/>
    <col min="6" max="6" width="5.08984375" bestFit="1" customWidth="1"/>
    <col min="8" max="8" width="1.81640625" customWidth="1"/>
    <col min="9" max="12" width="0" hidden="1" customWidth="1"/>
    <col min="13" max="13" width="17.453125" hidden="1" customWidth="1"/>
    <col min="14" max="14" width="18.7265625" hidden="1" customWidth="1"/>
    <col min="15" max="16" width="0" hidden="1" customWidth="1"/>
  </cols>
  <sheetData>
    <row r="1" spans="1:15" ht="6" hidden="1" customHeight="1" x14ac:dyDescent="0.35">
      <c r="A1" s="21"/>
      <c r="B1" s="21"/>
      <c r="C1" s="21"/>
      <c r="D1" s="21"/>
      <c r="E1" s="21"/>
      <c r="F1" s="21"/>
      <c r="G1" s="21"/>
      <c r="H1" s="21"/>
    </row>
    <row r="2" spans="1:15" ht="31" hidden="1" x14ac:dyDescent="0.7">
      <c r="B2" s="68" t="s">
        <v>228</v>
      </c>
      <c r="C2" s="68"/>
      <c r="D2" s="68"/>
      <c r="E2" s="68"/>
      <c r="F2" s="68"/>
      <c r="G2" s="68"/>
    </row>
    <row r="3" spans="1:15" ht="6" hidden="1" customHeight="1" x14ac:dyDescent="0.35">
      <c r="K3" t="s">
        <v>29</v>
      </c>
      <c r="L3" t="s">
        <v>229</v>
      </c>
      <c r="M3" t="s">
        <v>30</v>
      </c>
      <c r="N3" t="s">
        <v>230</v>
      </c>
      <c r="O3" t="s">
        <v>231</v>
      </c>
    </row>
    <row r="4" spans="1:15" hidden="1" x14ac:dyDescent="0.35">
      <c r="B4" t="s">
        <v>232</v>
      </c>
      <c r="C4" s="13"/>
      <c r="D4"/>
      <c r="K4" t="s">
        <v>18</v>
      </c>
      <c r="L4" t="s">
        <v>143</v>
      </c>
      <c r="M4" s="69" t="s">
        <v>233</v>
      </c>
      <c r="N4" s="69" t="s">
        <v>111</v>
      </c>
      <c r="O4">
        <v>5</v>
      </c>
    </row>
    <row r="5" spans="1:15" hidden="1" x14ac:dyDescent="0.35">
      <c r="B5" s="8" t="s">
        <v>29</v>
      </c>
      <c r="C5" s="8" t="s">
        <v>28</v>
      </c>
      <c r="D5" s="70" t="s">
        <v>38</v>
      </c>
      <c r="E5" s="70" t="s">
        <v>165</v>
      </c>
      <c r="G5" s="70" t="s">
        <v>172</v>
      </c>
      <c r="K5" t="s">
        <v>18</v>
      </c>
      <c r="L5" t="s">
        <v>143</v>
      </c>
      <c r="M5" s="69" t="s">
        <v>233</v>
      </c>
      <c r="N5" s="69" t="s">
        <v>121</v>
      </c>
      <c r="O5">
        <v>5</v>
      </c>
    </row>
    <row r="6" spans="1:15" hidden="1" x14ac:dyDescent="0.35">
      <c r="B6" s="8" t="s">
        <v>114</v>
      </c>
      <c r="C6" s="9">
        <v>25</v>
      </c>
      <c r="D6" s="9"/>
      <c r="E6" s="9"/>
      <c r="G6" s="41"/>
      <c r="K6" t="s">
        <v>18</v>
      </c>
      <c r="L6" t="s">
        <v>143</v>
      </c>
      <c r="M6" s="69" t="s">
        <v>233</v>
      </c>
      <c r="N6" s="69" t="s">
        <v>119</v>
      </c>
      <c r="O6">
        <v>5</v>
      </c>
    </row>
    <row r="7" spans="1:15" hidden="1" x14ac:dyDescent="0.35">
      <c r="B7" s="8" t="s">
        <v>141</v>
      </c>
      <c r="C7" s="9">
        <v>75</v>
      </c>
      <c r="D7" s="9"/>
      <c r="E7" s="9"/>
      <c r="G7" s="41"/>
      <c r="K7" t="s">
        <v>18</v>
      </c>
      <c r="L7" t="s">
        <v>143</v>
      </c>
      <c r="M7" s="69" t="s">
        <v>233</v>
      </c>
      <c r="N7" s="69" t="s">
        <v>234</v>
      </c>
      <c r="O7">
        <v>5</v>
      </c>
    </row>
    <row r="8" spans="1:15" hidden="1" x14ac:dyDescent="0.35">
      <c r="B8" s="8" t="s">
        <v>18</v>
      </c>
      <c r="C8" s="9">
        <v>50</v>
      </c>
      <c r="D8" s="9"/>
      <c r="E8" s="9"/>
      <c r="G8" s="41"/>
      <c r="K8" t="s">
        <v>18</v>
      </c>
      <c r="L8" t="s">
        <v>143</v>
      </c>
      <c r="M8" s="69" t="s">
        <v>235</v>
      </c>
      <c r="N8" t="s">
        <v>18</v>
      </c>
      <c r="O8">
        <v>5</v>
      </c>
    </row>
    <row r="9" spans="1:15" hidden="1" x14ac:dyDescent="0.35">
      <c r="B9" s="8" t="s">
        <v>17</v>
      </c>
      <c r="C9" s="9">
        <v>50</v>
      </c>
      <c r="D9" s="9"/>
      <c r="E9" s="9"/>
      <c r="G9" s="41"/>
      <c r="K9" t="s">
        <v>18</v>
      </c>
      <c r="L9" t="s">
        <v>143</v>
      </c>
      <c r="M9" s="69" t="s">
        <v>133</v>
      </c>
      <c r="N9" t="s">
        <v>18</v>
      </c>
      <c r="O9">
        <v>5</v>
      </c>
    </row>
    <row r="10" spans="1:15" hidden="1" x14ac:dyDescent="0.35">
      <c r="B10" s="8" t="s">
        <v>236</v>
      </c>
      <c r="C10" s="9">
        <v>200</v>
      </c>
      <c r="D10" s="70"/>
      <c r="E10" s="70"/>
      <c r="K10" t="s">
        <v>17</v>
      </c>
      <c r="L10" t="s">
        <v>237</v>
      </c>
      <c r="M10" s="69" t="s">
        <v>238</v>
      </c>
      <c r="N10" t="s">
        <v>239</v>
      </c>
      <c r="O10">
        <v>5</v>
      </c>
    </row>
    <row r="11" spans="1:15" ht="7" hidden="1" customHeight="1" x14ac:dyDescent="0.35">
      <c r="K11" t="s">
        <v>17</v>
      </c>
      <c r="L11" t="s">
        <v>237</v>
      </c>
      <c r="M11" s="69" t="s">
        <v>238</v>
      </c>
      <c r="N11" t="s">
        <v>239</v>
      </c>
      <c r="O11">
        <v>5</v>
      </c>
    </row>
    <row r="12" spans="1:15" hidden="1" x14ac:dyDescent="0.35">
      <c r="B12" t="s">
        <v>232</v>
      </c>
      <c r="K12" t="s">
        <v>141</v>
      </c>
      <c r="L12" s="69" t="s">
        <v>240</v>
      </c>
      <c r="M12" s="69" t="s">
        <v>240</v>
      </c>
      <c r="N12" t="s">
        <v>81</v>
      </c>
      <c r="O12">
        <v>10</v>
      </c>
    </row>
    <row r="13" spans="1:15" hidden="1" x14ac:dyDescent="0.35">
      <c r="B13" s="9" t="s">
        <v>29</v>
      </c>
      <c r="C13" s="9" t="s">
        <v>229</v>
      </c>
      <c r="D13" s="9" t="s">
        <v>28</v>
      </c>
      <c r="E13" s="70" t="s">
        <v>38</v>
      </c>
      <c r="F13" s="71" t="s">
        <v>241</v>
      </c>
      <c r="G13" s="71"/>
      <c r="K13" t="s">
        <v>141</v>
      </c>
      <c r="L13" t="s">
        <v>242</v>
      </c>
      <c r="M13" s="69" t="s">
        <v>243</v>
      </c>
      <c r="N13" t="s">
        <v>244</v>
      </c>
      <c r="O13">
        <v>5</v>
      </c>
    </row>
    <row r="14" spans="1:15" hidden="1" x14ac:dyDescent="0.35">
      <c r="B14" s="8" t="s">
        <v>114</v>
      </c>
      <c r="C14" s="8" t="s">
        <v>245</v>
      </c>
      <c r="D14" s="9">
        <v>25</v>
      </c>
      <c r="E14" s="9"/>
      <c r="F14" s="41"/>
      <c r="G14" s="41"/>
      <c r="K14" t="s">
        <v>141</v>
      </c>
      <c r="L14" t="s">
        <v>242</v>
      </c>
      <c r="M14" s="69" t="s">
        <v>243</v>
      </c>
      <c r="N14" t="s">
        <v>246</v>
      </c>
      <c r="O14">
        <v>5</v>
      </c>
    </row>
    <row r="15" spans="1:15" hidden="1" x14ac:dyDescent="0.35">
      <c r="B15" s="8" t="s">
        <v>141</v>
      </c>
      <c r="C15" s="8" t="s">
        <v>242</v>
      </c>
      <c r="D15" s="9">
        <v>30</v>
      </c>
      <c r="E15" s="9"/>
      <c r="F15" s="41"/>
      <c r="G15" s="41"/>
      <c r="K15" t="s">
        <v>141</v>
      </c>
      <c r="L15" t="s">
        <v>242</v>
      </c>
      <c r="M15" s="69" t="s">
        <v>243</v>
      </c>
      <c r="N15" t="s">
        <v>247</v>
      </c>
      <c r="O15">
        <v>5</v>
      </c>
    </row>
    <row r="16" spans="1:15" hidden="1" x14ac:dyDescent="0.35">
      <c r="B16" s="8"/>
      <c r="C16" s="8" t="s">
        <v>248</v>
      </c>
      <c r="D16" s="9">
        <v>15</v>
      </c>
      <c r="E16" s="9"/>
      <c r="F16" s="41"/>
      <c r="G16" s="41"/>
      <c r="K16" t="s">
        <v>141</v>
      </c>
      <c r="L16" t="s">
        <v>242</v>
      </c>
      <c r="M16" s="69" t="s">
        <v>243</v>
      </c>
      <c r="N16" t="s">
        <v>249</v>
      </c>
      <c r="O16">
        <v>5</v>
      </c>
    </row>
    <row r="17" spans="2:15" hidden="1" x14ac:dyDescent="0.35">
      <c r="B17" s="8"/>
      <c r="C17" s="8" t="s">
        <v>250</v>
      </c>
      <c r="D17" s="9">
        <v>20</v>
      </c>
      <c r="E17" s="9"/>
      <c r="F17" s="41"/>
      <c r="G17" s="41"/>
      <c r="K17" t="s">
        <v>141</v>
      </c>
      <c r="L17" t="s">
        <v>242</v>
      </c>
      <c r="M17" s="69" t="s">
        <v>243</v>
      </c>
      <c r="N17" t="s">
        <v>86</v>
      </c>
      <c r="O17">
        <v>5</v>
      </c>
    </row>
    <row r="18" spans="2:15" hidden="1" x14ac:dyDescent="0.35">
      <c r="B18" s="8"/>
      <c r="C18" s="8" t="s">
        <v>240</v>
      </c>
      <c r="D18" s="9">
        <v>10</v>
      </c>
      <c r="E18" s="9"/>
      <c r="F18" s="41"/>
      <c r="G18" s="41"/>
      <c r="K18" t="s">
        <v>141</v>
      </c>
      <c r="L18" t="s">
        <v>242</v>
      </c>
      <c r="M18" s="69" t="s">
        <v>243</v>
      </c>
      <c r="N18" t="s">
        <v>251</v>
      </c>
      <c r="O18">
        <v>5</v>
      </c>
    </row>
    <row r="19" spans="2:15" hidden="1" x14ac:dyDescent="0.35">
      <c r="B19" s="8" t="s">
        <v>18</v>
      </c>
      <c r="C19" s="8" t="s">
        <v>143</v>
      </c>
      <c r="D19" s="9">
        <v>35</v>
      </c>
      <c r="E19" s="9"/>
      <c r="F19" s="41"/>
      <c r="G19" s="41"/>
      <c r="K19" t="s">
        <v>141</v>
      </c>
      <c r="L19" s="69" t="s">
        <v>248</v>
      </c>
      <c r="M19" s="69" t="s">
        <v>248</v>
      </c>
      <c r="N19" t="s">
        <v>129</v>
      </c>
      <c r="O19">
        <v>5</v>
      </c>
    </row>
    <row r="20" spans="2:15" hidden="1" x14ac:dyDescent="0.35">
      <c r="B20" s="8"/>
      <c r="C20" s="8" t="s">
        <v>18</v>
      </c>
      <c r="D20" s="9">
        <v>15</v>
      </c>
      <c r="E20" s="9"/>
      <c r="F20" s="41"/>
      <c r="G20" s="41"/>
      <c r="K20" t="s">
        <v>141</v>
      </c>
      <c r="L20" s="69" t="s">
        <v>248</v>
      </c>
      <c r="M20" s="69" t="s">
        <v>248</v>
      </c>
      <c r="N20" t="s">
        <v>133</v>
      </c>
      <c r="O20">
        <v>5</v>
      </c>
    </row>
    <row r="21" spans="2:15" hidden="1" x14ac:dyDescent="0.35">
      <c r="B21" s="8" t="s">
        <v>17</v>
      </c>
      <c r="C21" s="8" t="s">
        <v>160</v>
      </c>
      <c r="D21" s="9">
        <v>25</v>
      </c>
      <c r="E21" s="9"/>
      <c r="F21" s="41"/>
      <c r="G21" s="41"/>
      <c r="K21" t="s">
        <v>141</v>
      </c>
      <c r="L21" s="69" t="s">
        <v>248</v>
      </c>
      <c r="M21" s="69" t="s">
        <v>248</v>
      </c>
      <c r="N21" t="s">
        <v>252</v>
      </c>
      <c r="O21">
        <v>5</v>
      </c>
    </row>
    <row r="22" spans="2:15" hidden="1" x14ac:dyDescent="0.35">
      <c r="B22" s="8"/>
      <c r="C22" s="8" t="s">
        <v>237</v>
      </c>
      <c r="D22" s="9">
        <v>25</v>
      </c>
      <c r="E22" s="9"/>
      <c r="F22" s="41"/>
      <c r="G22" s="41"/>
      <c r="K22" t="s">
        <v>17</v>
      </c>
      <c r="L22" s="69" t="s">
        <v>160</v>
      </c>
      <c r="M22" s="69" t="s">
        <v>253</v>
      </c>
      <c r="N22" t="s">
        <v>254</v>
      </c>
      <c r="O22">
        <v>5</v>
      </c>
    </row>
    <row r="23" spans="2:15" hidden="1" x14ac:dyDescent="0.35">
      <c r="B23" s="8" t="s">
        <v>236</v>
      </c>
      <c r="C23" s="8"/>
      <c r="D23" s="9">
        <v>200</v>
      </c>
      <c r="E23" s="70"/>
      <c r="F23" s="71"/>
      <c r="G23" s="71"/>
      <c r="K23" t="s">
        <v>17</v>
      </c>
      <c r="L23" s="69" t="s">
        <v>160</v>
      </c>
      <c r="M23" s="69" t="s">
        <v>253</v>
      </c>
      <c r="N23" t="s">
        <v>255</v>
      </c>
      <c r="O23">
        <v>5</v>
      </c>
    </row>
    <row r="24" spans="2:15" ht="14.5" hidden="1" customHeight="1" x14ac:dyDescent="0.35">
      <c r="B24" s="39" t="s">
        <v>256</v>
      </c>
      <c r="C24" s="39"/>
      <c r="D24" s="39"/>
      <c r="E24" s="39"/>
      <c r="F24" s="39"/>
      <c r="G24" s="39"/>
      <c r="K24" t="s">
        <v>18</v>
      </c>
      <c r="L24" s="69" t="s">
        <v>18</v>
      </c>
      <c r="M24" s="69" t="s">
        <v>257</v>
      </c>
      <c r="N24" t="s">
        <v>258</v>
      </c>
      <c r="O24">
        <v>1</v>
      </c>
    </row>
    <row r="25" spans="2:15" ht="14.5" hidden="1" customHeight="1" x14ac:dyDescent="0.35">
      <c r="B25" s="39"/>
      <c r="C25" s="39"/>
      <c r="D25" s="39"/>
      <c r="E25" s="39"/>
      <c r="F25" s="39"/>
      <c r="G25" s="39"/>
      <c r="K25" t="s">
        <v>18</v>
      </c>
      <c r="L25" s="69" t="s">
        <v>18</v>
      </c>
      <c r="M25" s="69" t="s">
        <v>257</v>
      </c>
      <c r="N25" t="s">
        <v>259</v>
      </c>
      <c r="O25">
        <v>1</v>
      </c>
    </row>
    <row r="26" spans="2:15" ht="14.5" hidden="1" customHeight="1" x14ac:dyDescent="0.35">
      <c r="B26" s="39"/>
      <c r="C26" s="39"/>
      <c r="D26" s="39"/>
      <c r="E26" s="39"/>
      <c r="F26" s="39"/>
      <c r="G26" s="39"/>
      <c r="K26" t="s">
        <v>18</v>
      </c>
      <c r="L26" s="69" t="s">
        <v>18</v>
      </c>
      <c r="M26" s="69" t="s">
        <v>257</v>
      </c>
      <c r="N26" t="s">
        <v>95</v>
      </c>
      <c r="O26">
        <v>2</v>
      </c>
    </row>
    <row r="27" spans="2:15" hidden="1" x14ac:dyDescent="0.35">
      <c r="B27" s="39"/>
      <c r="C27" s="39"/>
      <c r="D27" s="39"/>
      <c r="E27" s="39"/>
      <c r="F27" s="39"/>
      <c r="G27" s="39"/>
      <c r="K27" t="s">
        <v>18</v>
      </c>
      <c r="L27" s="69" t="s">
        <v>18</v>
      </c>
      <c r="M27" s="69" t="s">
        <v>257</v>
      </c>
      <c r="N27" t="s">
        <v>103</v>
      </c>
      <c r="O27">
        <v>1</v>
      </c>
    </row>
    <row r="28" spans="2:15" hidden="1" x14ac:dyDescent="0.35">
      <c r="B28" s="39"/>
      <c r="C28" s="39"/>
      <c r="D28" s="39"/>
      <c r="E28" s="39"/>
      <c r="F28" s="39"/>
      <c r="G28" s="39"/>
      <c r="K28" t="s">
        <v>18</v>
      </c>
      <c r="L28" s="69" t="s">
        <v>18</v>
      </c>
      <c r="M28" s="69" t="s">
        <v>257</v>
      </c>
      <c r="N28" t="s">
        <v>260</v>
      </c>
      <c r="O28">
        <v>1</v>
      </c>
    </row>
    <row r="29" spans="2:15" x14ac:dyDescent="0.35">
      <c r="K29" t="s">
        <v>18</v>
      </c>
      <c r="L29" s="69" t="s">
        <v>18</v>
      </c>
      <c r="M29" s="69" t="s">
        <v>257</v>
      </c>
      <c r="N29" t="s">
        <v>261</v>
      </c>
      <c r="O29">
        <v>2</v>
      </c>
    </row>
    <row r="30" spans="2:15" hidden="1" x14ac:dyDescent="0.35">
      <c r="K30" t="s">
        <v>18</v>
      </c>
      <c r="L30" s="69" t="s">
        <v>18</v>
      </c>
      <c r="M30" s="69" t="s">
        <v>257</v>
      </c>
      <c r="N30" t="s">
        <v>262</v>
      </c>
      <c r="O30">
        <v>2</v>
      </c>
    </row>
    <row r="31" spans="2:15" ht="31" x14ac:dyDescent="0.7">
      <c r="B31" s="68" t="s">
        <v>228</v>
      </c>
      <c r="C31" s="68"/>
      <c r="D31" s="68"/>
      <c r="E31" s="68"/>
      <c r="F31" s="68"/>
      <c r="G31" s="68"/>
      <c r="K31" t="s">
        <v>18</v>
      </c>
      <c r="L31" s="69" t="s">
        <v>18</v>
      </c>
      <c r="M31" s="69" t="s">
        <v>257</v>
      </c>
      <c r="N31" t="s">
        <v>263</v>
      </c>
      <c r="O31">
        <v>2</v>
      </c>
    </row>
    <row r="32" spans="2:15" ht="5" customHeight="1" x14ac:dyDescent="0.35">
      <c r="D32"/>
      <c r="K32" t="s">
        <v>18</v>
      </c>
      <c r="L32" s="69" t="s">
        <v>18</v>
      </c>
      <c r="M32" s="69" t="s">
        <v>257</v>
      </c>
      <c r="N32" t="s">
        <v>264</v>
      </c>
      <c r="O32">
        <v>2</v>
      </c>
    </row>
    <row r="33" spans="2:15" hidden="1" x14ac:dyDescent="0.35">
      <c r="B33" t="s">
        <v>232</v>
      </c>
      <c r="D33"/>
      <c r="F33" s="13"/>
      <c r="K33" t="s">
        <v>18</v>
      </c>
      <c r="L33" s="69" t="s">
        <v>18</v>
      </c>
      <c r="M33" s="69" t="s">
        <v>257</v>
      </c>
      <c r="N33" t="s">
        <v>265</v>
      </c>
      <c r="O33">
        <v>1</v>
      </c>
    </row>
    <row r="34" spans="2:15" x14ac:dyDescent="0.35">
      <c r="B34" s="9" t="s">
        <v>29</v>
      </c>
      <c r="C34" s="9" t="s">
        <v>229</v>
      </c>
      <c r="D34" s="9" t="s">
        <v>230</v>
      </c>
      <c r="E34" s="9" t="s">
        <v>30</v>
      </c>
      <c r="F34" s="9" t="s">
        <v>28</v>
      </c>
      <c r="G34" s="70" t="s">
        <v>241</v>
      </c>
      <c r="K34" t="s">
        <v>17</v>
      </c>
      <c r="L34" s="69" t="s">
        <v>160</v>
      </c>
      <c r="M34" s="69" t="s">
        <v>266</v>
      </c>
      <c r="N34" t="s">
        <v>267</v>
      </c>
      <c r="O34">
        <v>8</v>
      </c>
    </row>
    <row r="35" spans="2:15" x14ac:dyDescent="0.35">
      <c r="B35" s="8" t="s">
        <v>114</v>
      </c>
      <c r="C35" s="8" t="s">
        <v>245</v>
      </c>
      <c r="D35" s="8" t="s">
        <v>47</v>
      </c>
      <c r="E35" s="8" t="s">
        <v>245</v>
      </c>
      <c r="F35" s="9">
        <v>10</v>
      </c>
      <c r="G35" s="9"/>
      <c r="K35" t="s">
        <v>17</v>
      </c>
      <c r="L35" s="69" t="s">
        <v>160</v>
      </c>
      <c r="M35" s="69" t="s">
        <v>266</v>
      </c>
      <c r="N35" t="s">
        <v>268</v>
      </c>
      <c r="O35">
        <v>7</v>
      </c>
    </row>
    <row r="36" spans="2:15" x14ac:dyDescent="0.35">
      <c r="B36" s="8"/>
      <c r="C36" s="8"/>
      <c r="D36" s="8" t="s">
        <v>239</v>
      </c>
      <c r="E36" s="8" t="s">
        <v>245</v>
      </c>
      <c r="F36" s="9">
        <v>10</v>
      </c>
      <c r="G36" s="9"/>
      <c r="K36" t="s">
        <v>18</v>
      </c>
      <c r="L36" s="69" t="s">
        <v>143</v>
      </c>
      <c r="M36" s="69" t="s">
        <v>47</v>
      </c>
      <c r="N36" t="s">
        <v>47</v>
      </c>
      <c r="O36">
        <v>5</v>
      </c>
    </row>
    <row r="37" spans="2:15" x14ac:dyDescent="0.35">
      <c r="B37" s="8"/>
      <c r="C37" s="8"/>
      <c r="D37" s="8" t="s">
        <v>269</v>
      </c>
      <c r="E37" s="8" t="s">
        <v>245</v>
      </c>
      <c r="F37" s="9">
        <v>5</v>
      </c>
      <c r="G37" s="9"/>
      <c r="K37" t="s">
        <v>141</v>
      </c>
      <c r="L37" s="69" t="s">
        <v>250</v>
      </c>
      <c r="M37" s="69" t="s">
        <v>250</v>
      </c>
      <c r="N37" t="s">
        <v>270</v>
      </c>
      <c r="O37">
        <v>5</v>
      </c>
    </row>
    <row r="38" spans="2:15" x14ac:dyDescent="0.35">
      <c r="B38" s="8" t="s">
        <v>141</v>
      </c>
      <c r="C38" s="8" t="s">
        <v>242</v>
      </c>
      <c r="D38" s="8" t="s">
        <v>247</v>
      </c>
      <c r="E38" s="8" t="s">
        <v>243</v>
      </c>
      <c r="F38" s="9">
        <v>5</v>
      </c>
      <c r="G38" s="9"/>
      <c r="K38" t="s">
        <v>141</v>
      </c>
      <c r="L38" s="69" t="s">
        <v>250</v>
      </c>
      <c r="M38" s="69" t="s">
        <v>250</v>
      </c>
      <c r="N38" t="s">
        <v>271</v>
      </c>
      <c r="O38">
        <v>5</v>
      </c>
    </row>
    <row r="39" spans="2:15" x14ac:dyDescent="0.35">
      <c r="B39" s="8"/>
      <c r="C39" s="8"/>
      <c r="D39" s="8" t="s">
        <v>86</v>
      </c>
      <c r="E39" s="8" t="s">
        <v>243</v>
      </c>
      <c r="F39" s="9">
        <v>5</v>
      </c>
      <c r="G39" s="9"/>
      <c r="K39" t="s">
        <v>141</v>
      </c>
      <c r="L39" s="69" t="s">
        <v>250</v>
      </c>
      <c r="M39" s="69" t="s">
        <v>250</v>
      </c>
      <c r="N39" t="s">
        <v>272</v>
      </c>
      <c r="O39">
        <v>5</v>
      </c>
    </row>
    <row r="40" spans="2:15" x14ac:dyDescent="0.35">
      <c r="B40" s="8"/>
      <c r="C40" s="8"/>
      <c r="D40" s="8" t="s">
        <v>246</v>
      </c>
      <c r="E40" s="8" t="s">
        <v>243</v>
      </c>
      <c r="F40" s="9">
        <v>5</v>
      </c>
      <c r="G40" s="9"/>
      <c r="K40" t="s">
        <v>141</v>
      </c>
      <c r="L40" s="69" t="s">
        <v>250</v>
      </c>
      <c r="M40" s="69" t="s">
        <v>250</v>
      </c>
      <c r="N40" t="s">
        <v>273</v>
      </c>
      <c r="O40">
        <v>5</v>
      </c>
    </row>
    <row r="41" spans="2:15" x14ac:dyDescent="0.35">
      <c r="B41" s="8"/>
      <c r="C41" s="8"/>
      <c r="D41" s="8" t="s">
        <v>244</v>
      </c>
      <c r="E41" s="8" t="s">
        <v>243</v>
      </c>
      <c r="F41" s="9">
        <v>5</v>
      </c>
      <c r="G41" s="9"/>
      <c r="K41" t="s">
        <v>114</v>
      </c>
      <c r="L41" s="69" t="s">
        <v>245</v>
      </c>
      <c r="M41" s="69" t="s">
        <v>245</v>
      </c>
      <c r="N41" t="s">
        <v>47</v>
      </c>
      <c r="O41">
        <v>10</v>
      </c>
    </row>
    <row r="42" spans="2:15" x14ac:dyDescent="0.35">
      <c r="B42" s="8"/>
      <c r="C42" s="8"/>
      <c r="D42" s="8" t="s">
        <v>249</v>
      </c>
      <c r="E42" s="8" t="s">
        <v>243</v>
      </c>
      <c r="F42" s="9">
        <v>5</v>
      </c>
      <c r="G42" s="9"/>
      <c r="K42" t="s">
        <v>114</v>
      </c>
      <c r="L42" s="69" t="s">
        <v>245</v>
      </c>
      <c r="M42" s="69" t="s">
        <v>245</v>
      </c>
      <c r="N42" t="s">
        <v>269</v>
      </c>
      <c r="O42">
        <v>5</v>
      </c>
    </row>
    <row r="43" spans="2:15" x14ac:dyDescent="0.35">
      <c r="B43" s="8"/>
      <c r="C43" s="8"/>
      <c r="D43" s="8" t="s">
        <v>251</v>
      </c>
      <c r="E43" s="8" t="s">
        <v>243</v>
      </c>
      <c r="F43" s="9">
        <v>5</v>
      </c>
      <c r="G43" s="9"/>
      <c r="K43" t="s">
        <v>114</v>
      </c>
      <c r="L43" s="69" t="s">
        <v>245</v>
      </c>
      <c r="M43" s="69" t="s">
        <v>245</v>
      </c>
      <c r="N43" t="s">
        <v>239</v>
      </c>
      <c r="O43">
        <v>10</v>
      </c>
    </row>
    <row r="44" spans="2:15" x14ac:dyDescent="0.35">
      <c r="B44" s="8"/>
      <c r="C44" s="8" t="s">
        <v>250</v>
      </c>
      <c r="D44" s="8" t="s">
        <v>273</v>
      </c>
      <c r="E44" s="8" t="s">
        <v>250</v>
      </c>
      <c r="F44" s="9">
        <v>5</v>
      </c>
      <c r="G44" s="9"/>
      <c r="K44" t="s">
        <v>17</v>
      </c>
      <c r="L44" s="69" t="s">
        <v>237</v>
      </c>
      <c r="M44" s="69" t="s">
        <v>274</v>
      </c>
      <c r="N44" t="s">
        <v>275</v>
      </c>
      <c r="O44">
        <v>10</v>
      </c>
    </row>
    <row r="45" spans="2:15" x14ac:dyDescent="0.35">
      <c r="B45" s="8"/>
      <c r="C45" s="8"/>
      <c r="D45" s="8" t="s">
        <v>270</v>
      </c>
      <c r="E45" s="8" t="s">
        <v>250</v>
      </c>
      <c r="F45" s="9">
        <v>5</v>
      </c>
      <c r="G45" s="9"/>
      <c r="K45" t="s">
        <v>17</v>
      </c>
      <c r="L45" s="69" t="s">
        <v>237</v>
      </c>
      <c r="M45" s="69" t="s">
        <v>274</v>
      </c>
      <c r="N45" t="s">
        <v>276</v>
      </c>
      <c r="O45">
        <v>5</v>
      </c>
    </row>
    <row r="46" spans="2:15" x14ac:dyDescent="0.35">
      <c r="B46" s="8"/>
      <c r="C46" s="8"/>
      <c r="D46" s="8" t="s">
        <v>271</v>
      </c>
      <c r="E46" s="8" t="s">
        <v>250</v>
      </c>
      <c r="F46" s="9">
        <v>5</v>
      </c>
      <c r="G46" s="9"/>
      <c r="M46" s="69"/>
    </row>
    <row r="47" spans="2:15" x14ac:dyDescent="0.35">
      <c r="B47" s="8"/>
      <c r="C47" s="8"/>
      <c r="D47" s="8" t="s">
        <v>272</v>
      </c>
      <c r="E47" s="8" t="s">
        <v>250</v>
      </c>
      <c r="F47" s="9">
        <v>5</v>
      </c>
      <c r="G47" s="9"/>
      <c r="M47" s="69"/>
    </row>
    <row r="48" spans="2:15" x14ac:dyDescent="0.35">
      <c r="B48" s="8"/>
      <c r="C48" s="8" t="s">
        <v>248</v>
      </c>
      <c r="D48" s="8" t="s">
        <v>133</v>
      </c>
      <c r="E48" s="8" t="s">
        <v>248</v>
      </c>
      <c r="F48" s="9">
        <v>5</v>
      </c>
      <c r="G48" s="9"/>
      <c r="M48" s="69"/>
    </row>
    <row r="49" spans="2:7" x14ac:dyDescent="0.35">
      <c r="B49" s="8"/>
      <c r="C49" s="8"/>
      <c r="D49" s="8" t="s">
        <v>252</v>
      </c>
      <c r="E49" s="8" t="s">
        <v>248</v>
      </c>
      <c r="F49" s="9">
        <v>5</v>
      </c>
      <c r="G49" s="9"/>
    </row>
    <row r="50" spans="2:7" x14ac:dyDescent="0.35">
      <c r="B50" s="8"/>
      <c r="C50" s="8"/>
      <c r="D50" s="8" t="s">
        <v>129</v>
      </c>
      <c r="E50" s="8" t="s">
        <v>248</v>
      </c>
      <c r="F50" s="9">
        <v>5</v>
      </c>
      <c r="G50" s="9"/>
    </row>
    <row r="51" spans="2:7" x14ac:dyDescent="0.35">
      <c r="B51" s="8"/>
      <c r="C51" s="8" t="s">
        <v>240</v>
      </c>
      <c r="D51" s="8" t="s">
        <v>81</v>
      </c>
      <c r="E51" s="8" t="s">
        <v>240</v>
      </c>
      <c r="F51" s="9">
        <v>10</v>
      </c>
      <c r="G51" s="9"/>
    </row>
    <row r="52" spans="2:7" x14ac:dyDescent="0.35">
      <c r="B52" s="8" t="s">
        <v>18</v>
      </c>
      <c r="C52" s="8" t="s">
        <v>143</v>
      </c>
      <c r="D52" s="8" t="s">
        <v>234</v>
      </c>
      <c r="E52" s="8" t="s">
        <v>233</v>
      </c>
      <c r="F52" s="9">
        <v>5</v>
      </c>
      <c r="G52" s="9"/>
    </row>
    <row r="53" spans="2:7" x14ac:dyDescent="0.35">
      <c r="B53" s="8"/>
      <c r="C53" s="8"/>
      <c r="D53" s="8" t="s">
        <v>121</v>
      </c>
      <c r="E53" s="8" t="s">
        <v>233</v>
      </c>
      <c r="F53" s="9">
        <v>5</v>
      </c>
      <c r="G53" s="9"/>
    </row>
    <row r="54" spans="2:7" x14ac:dyDescent="0.35">
      <c r="B54" s="8"/>
      <c r="C54" s="8"/>
      <c r="D54" s="8" t="s">
        <v>119</v>
      </c>
      <c r="E54" s="8" t="s">
        <v>233</v>
      </c>
      <c r="F54" s="9">
        <v>5</v>
      </c>
      <c r="G54" s="9"/>
    </row>
    <row r="55" spans="2:7" x14ac:dyDescent="0.35">
      <c r="B55" s="8"/>
      <c r="C55" s="8"/>
      <c r="D55" s="8" t="s">
        <v>111</v>
      </c>
      <c r="E55" s="8" t="s">
        <v>233</v>
      </c>
      <c r="F55" s="9">
        <v>5</v>
      </c>
      <c r="G55" s="9"/>
    </row>
    <row r="56" spans="2:7" x14ac:dyDescent="0.35">
      <c r="B56" s="8"/>
      <c r="C56" s="8"/>
      <c r="D56" s="8" t="s">
        <v>47</v>
      </c>
      <c r="E56" s="8" t="s">
        <v>47</v>
      </c>
      <c r="F56" s="9">
        <v>5</v>
      </c>
      <c r="G56" s="9"/>
    </row>
    <row r="57" spans="2:7" x14ac:dyDescent="0.35">
      <c r="B57" s="8"/>
      <c r="C57" s="8"/>
      <c r="D57" s="8" t="s">
        <v>18</v>
      </c>
      <c r="E57" s="8" t="s">
        <v>235</v>
      </c>
      <c r="F57" s="9">
        <v>5</v>
      </c>
      <c r="G57" s="9"/>
    </row>
    <row r="58" spans="2:7" x14ac:dyDescent="0.35">
      <c r="B58" s="8"/>
      <c r="C58" s="8"/>
      <c r="D58" s="8"/>
      <c r="E58" s="8" t="s">
        <v>133</v>
      </c>
      <c r="F58" s="9">
        <v>5</v>
      </c>
      <c r="G58" s="9"/>
    </row>
    <row r="59" spans="2:7" x14ac:dyDescent="0.35">
      <c r="B59" s="8"/>
      <c r="C59" s="8" t="s">
        <v>18</v>
      </c>
      <c r="D59" s="8" t="s">
        <v>261</v>
      </c>
      <c r="E59" s="8" t="s">
        <v>257</v>
      </c>
      <c r="F59" s="9">
        <v>2</v>
      </c>
      <c r="G59" s="9"/>
    </row>
    <row r="60" spans="2:7" x14ac:dyDescent="0.35">
      <c r="B60" s="8"/>
      <c r="C60" s="8"/>
      <c r="D60" s="8" t="s">
        <v>260</v>
      </c>
      <c r="E60" s="8" t="s">
        <v>257</v>
      </c>
      <c r="F60" s="9">
        <v>1</v>
      </c>
      <c r="G60" s="9"/>
    </row>
    <row r="61" spans="2:7" x14ac:dyDescent="0.35">
      <c r="B61" s="8"/>
      <c r="C61" s="8"/>
      <c r="D61" s="8" t="s">
        <v>258</v>
      </c>
      <c r="E61" s="8" t="s">
        <v>257</v>
      </c>
      <c r="F61" s="9">
        <v>1</v>
      </c>
      <c r="G61" s="9"/>
    </row>
    <row r="62" spans="2:7" x14ac:dyDescent="0.35">
      <c r="B62" s="8"/>
      <c r="C62" s="8"/>
      <c r="D62" s="8" t="s">
        <v>259</v>
      </c>
      <c r="E62" s="8" t="s">
        <v>257</v>
      </c>
      <c r="F62" s="9">
        <v>1</v>
      </c>
      <c r="G62" s="9"/>
    </row>
    <row r="63" spans="2:7" x14ac:dyDescent="0.35">
      <c r="B63" s="8"/>
      <c r="C63" s="8"/>
      <c r="D63" s="8" t="s">
        <v>262</v>
      </c>
      <c r="E63" s="8" t="s">
        <v>257</v>
      </c>
      <c r="F63" s="9">
        <v>2</v>
      </c>
      <c r="G63" s="9"/>
    </row>
    <row r="64" spans="2:7" x14ac:dyDescent="0.35">
      <c r="B64" s="8"/>
      <c r="C64" s="8"/>
      <c r="D64" s="8" t="s">
        <v>265</v>
      </c>
      <c r="E64" s="8" t="s">
        <v>257</v>
      </c>
      <c r="F64" s="9">
        <v>1</v>
      </c>
      <c r="G64" s="9"/>
    </row>
    <row r="65" spans="1:8" x14ac:dyDescent="0.35">
      <c r="B65" s="8"/>
      <c r="C65" s="8"/>
      <c r="D65" s="8" t="s">
        <v>95</v>
      </c>
      <c r="E65" s="8" t="s">
        <v>257</v>
      </c>
      <c r="F65" s="9">
        <v>2</v>
      </c>
      <c r="G65" s="9"/>
    </row>
    <row r="66" spans="1:8" x14ac:dyDescent="0.35">
      <c r="B66" s="8"/>
      <c r="C66" s="8"/>
      <c r="D66" s="8" t="s">
        <v>263</v>
      </c>
      <c r="E66" s="8" t="s">
        <v>257</v>
      </c>
      <c r="F66" s="9">
        <v>2</v>
      </c>
      <c r="G66" s="9"/>
    </row>
    <row r="67" spans="1:8" x14ac:dyDescent="0.35">
      <c r="B67" s="8"/>
      <c r="C67" s="8"/>
      <c r="D67" s="8" t="s">
        <v>264</v>
      </c>
      <c r="E67" s="8" t="s">
        <v>257</v>
      </c>
      <c r="F67" s="9">
        <v>2</v>
      </c>
      <c r="G67" s="9"/>
    </row>
    <row r="68" spans="1:8" x14ac:dyDescent="0.35">
      <c r="B68" s="8"/>
      <c r="C68" s="8"/>
      <c r="D68" s="8" t="s">
        <v>103</v>
      </c>
      <c r="E68" s="8" t="s">
        <v>257</v>
      </c>
      <c r="F68" s="9">
        <v>1</v>
      </c>
      <c r="G68" s="9"/>
    </row>
    <row r="69" spans="1:8" x14ac:dyDescent="0.35">
      <c r="B69" s="8" t="s">
        <v>17</v>
      </c>
      <c r="C69" s="8" t="s">
        <v>237</v>
      </c>
      <c r="D69" s="8" t="s">
        <v>276</v>
      </c>
      <c r="E69" s="8" t="s">
        <v>274</v>
      </c>
      <c r="F69" s="9">
        <v>5</v>
      </c>
      <c r="G69" s="9"/>
    </row>
    <row r="70" spans="1:8" x14ac:dyDescent="0.35">
      <c r="B70" s="8"/>
      <c r="C70" s="8"/>
      <c r="D70" s="8" t="s">
        <v>239</v>
      </c>
      <c r="E70" s="8" t="s">
        <v>238</v>
      </c>
      <c r="F70" s="9">
        <v>10</v>
      </c>
      <c r="G70" s="9"/>
    </row>
    <row r="71" spans="1:8" x14ac:dyDescent="0.35">
      <c r="B71" s="8"/>
      <c r="C71" s="8"/>
      <c r="D71" s="8" t="s">
        <v>275</v>
      </c>
      <c r="E71" s="8" t="s">
        <v>274</v>
      </c>
      <c r="F71" s="9">
        <v>10</v>
      </c>
      <c r="G71" s="9"/>
    </row>
    <row r="72" spans="1:8" x14ac:dyDescent="0.35">
      <c r="B72" s="8"/>
      <c r="C72" s="8" t="s">
        <v>160</v>
      </c>
      <c r="D72" s="8" t="s">
        <v>255</v>
      </c>
      <c r="E72" s="8" t="s">
        <v>253</v>
      </c>
      <c r="F72" s="9">
        <v>5</v>
      </c>
      <c r="G72" s="9"/>
    </row>
    <row r="73" spans="1:8" x14ac:dyDescent="0.35">
      <c r="B73" s="8"/>
      <c r="C73" s="8"/>
      <c r="D73" s="8" t="s">
        <v>254</v>
      </c>
      <c r="E73" s="8" t="s">
        <v>253</v>
      </c>
      <c r="F73" s="9">
        <v>5</v>
      </c>
      <c r="G73" s="9"/>
    </row>
    <row r="74" spans="1:8" x14ac:dyDescent="0.35">
      <c r="B74" s="8"/>
      <c r="C74" s="8"/>
      <c r="D74" s="8" t="s">
        <v>267</v>
      </c>
      <c r="E74" s="8" t="s">
        <v>266</v>
      </c>
      <c r="F74" s="9">
        <v>8</v>
      </c>
      <c r="G74" s="9"/>
    </row>
    <row r="75" spans="1:8" x14ac:dyDescent="0.35">
      <c r="B75" s="8"/>
      <c r="C75" s="8"/>
      <c r="D75" s="8" t="s">
        <v>268</v>
      </c>
      <c r="E75" s="8" t="s">
        <v>266</v>
      </c>
      <c r="F75" s="9">
        <v>7</v>
      </c>
      <c r="G75" s="9"/>
    </row>
    <row r="76" spans="1:8" x14ac:dyDescent="0.35">
      <c r="B76" s="8" t="s">
        <v>236</v>
      </c>
      <c r="C76" s="8"/>
      <c r="D76" s="8"/>
      <c r="E76" s="8"/>
      <c r="F76" s="9">
        <v>200</v>
      </c>
      <c r="G76" s="70"/>
    </row>
    <row r="77" spans="1:8" ht="14.5" customHeight="1" x14ac:dyDescent="0.35">
      <c r="B77" s="39" t="s">
        <v>256</v>
      </c>
      <c r="C77" s="39"/>
      <c r="D77" s="39"/>
      <c r="E77" s="39"/>
      <c r="F77" s="39"/>
      <c r="G77" s="39"/>
    </row>
    <row r="78" spans="1:8" x14ac:dyDescent="0.35">
      <c r="B78" s="39"/>
      <c r="C78" s="39"/>
      <c r="D78" s="39"/>
      <c r="E78" s="39"/>
      <c r="F78" s="39"/>
      <c r="G78" s="39"/>
    </row>
    <row r="79" spans="1:8" x14ac:dyDescent="0.35">
      <c r="B79" s="39"/>
      <c r="C79" s="39"/>
      <c r="D79" s="39"/>
      <c r="E79" s="39"/>
      <c r="F79" s="39"/>
      <c r="G79" s="39"/>
    </row>
    <row r="80" spans="1:8" ht="5.5" customHeight="1" x14ac:dyDescent="0.35">
      <c r="A80" s="21"/>
      <c r="B80" s="21"/>
      <c r="C80" s="21"/>
      <c r="D80" s="21"/>
      <c r="E80" s="21"/>
      <c r="F80" s="21"/>
      <c r="G80" s="21"/>
      <c r="H80" s="21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</sheetData>
  <autoFilter ref="K3:O45" xr:uid="{4DCD34B1-6C9B-49B7-8A8B-30653B5C2B52}">
    <sortState xmlns:xlrd2="http://schemas.microsoft.com/office/spreadsheetml/2017/richdata2" ref="K4:O44">
      <sortCondition ref="M8:M44"/>
    </sortState>
  </autoFilter>
  <mergeCells count="18">
    <mergeCell ref="F22:G22"/>
    <mergeCell ref="F23:G23"/>
    <mergeCell ref="B24:G28"/>
    <mergeCell ref="B31:G31"/>
    <mergeCell ref="B77:G79"/>
    <mergeCell ref="A80:H80"/>
    <mergeCell ref="F16:G16"/>
    <mergeCell ref="F17:G17"/>
    <mergeCell ref="F18:G18"/>
    <mergeCell ref="F19:G19"/>
    <mergeCell ref="F20:G20"/>
    <mergeCell ref="F21:G21"/>
    <mergeCell ref="A1:H1"/>
    <mergeCell ref="B2:G2"/>
    <mergeCell ref="G6:G9"/>
    <mergeCell ref="F13:G13"/>
    <mergeCell ref="F14:G14"/>
    <mergeCell ref="F15:G15"/>
  </mergeCells>
  <printOptions horizontalCentered="1" verticalCentered="1"/>
  <pageMargins left="0.25" right="0.25" top="0.75" bottom="0.75" header="0.3" footer="0.3"/>
  <pageSetup paperSize="9" scale="94" fitToHeight="0" orientation="portrait" r:id="rId4"/>
  <rowBreaks count="1" manualBreakCount="1">
    <brk id="28" max="7" man="1"/>
  </rowBreaks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C561E-F3AF-4AF2-A0A8-ADE4579C6FC3}">
  <dimension ref="A1:Q62"/>
  <sheetViews>
    <sheetView showGridLines="0" workbookViewId="0">
      <selection activeCell="I18" sqref="I18"/>
    </sheetView>
  </sheetViews>
  <sheetFormatPr defaultColWidth="0" defaultRowHeight="14.5" customHeight="1" zeroHeight="1" x14ac:dyDescent="0.35"/>
  <cols>
    <col min="1" max="1" width="2.81640625" customWidth="1"/>
    <col min="2" max="2" width="23.1796875" bestFit="1" customWidth="1"/>
    <col min="3" max="3" width="21.1796875" bestFit="1" customWidth="1"/>
    <col min="4" max="4" width="9.1796875" style="13" customWidth="1"/>
    <col min="5" max="12" width="9.1796875" customWidth="1"/>
    <col min="13" max="13" width="13.81640625" bestFit="1" customWidth="1"/>
    <col min="14" max="17" width="9.1796875" customWidth="1"/>
    <col min="18" max="16384" width="9.1796875" hidden="1"/>
  </cols>
  <sheetData>
    <row r="1" spans="2:13" x14ac:dyDescent="0.35"/>
    <row r="2" spans="2:13" ht="33.5" x14ac:dyDescent="0.75">
      <c r="B2" s="72" t="s">
        <v>277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2:13" x14ac:dyDescent="0.35"/>
    <row r="4" spans="2:13" x14ac:dyDescent="0.35">
      <c r="B4" s="73" t="s">
        <v>29</v>
      </c>
      <c r="C4" s="73" t="s">
        <v>230</v>
      </c>
      <c r="D4" s="73" t="s">
        <v>28</v>
      </c>
      <c r="E4" s="73" t="s">
        <v>0</v>
      </c>
      <c r="F4" s="73" t="s">
        <v>1</v>
      </c>
      <c r="G4" s="73" t="s">
        <v>2</v>
      </c>
      <c r="H4" s="73" t="s">
        <v>3</v>
      </c>
      <c r="I4" s="73" t="s">
        <v>4</v>
      </c>
      <c r="J4" s="73" t="s">
        <v>5</v>
      </c>
      <c r="K4" s="73" t="s">
        <v>6</v>
      </c>
      <c r="L4" s="73" t="s">
        <v>7</v>
      </c>
      <c r="M4" s="73" t="s">
        <v>278</v>
      </c>
    </row>
    <row r="5" spans="2:13" x14ac:dyDescent="0.35">
      <c r="B5" s="10" t="s">
        <v>279</v>
      </c>
      <c r="C5" s="10" t="s">
        <v>124</v>
      </c>
      <c r="D5" s="11">
        <v>5</v>
      </c>
      <c r="E5" s="14"/>
      <c r="F5" s="14"/>
      <c r="G5" s="14"/>
      <c r="H5" s="14"/>
      <c r="I5" s="14"/>
      <c r="J5" s="14"/>
      <c r="K5" s="14"/>
      <c r="L5" s="14"/>
      <c r="M5" s="11">
        <f>SUM(E5:L5)</f>
        <v>0</v>
      </c>
    </row>
    <row r="6" spans="2:13" x14ac:dyDescent="0.35">
      <c r="B6" s="10" t="s">
        <v>279</v>
      </c>
      <c r="C6" s="10" t="s">
        <v>47</v>
      </c>
      <c r="D6" s="11">
        <v>15</v>
      </c>
      <c r="E6" s="14"/>
      <c r="F6" s="14"/>
      <c r="G6" s="14"/>
      <c r="H6" s="14"/>
      <c r="I6" s="14"/>
      <c r="J6" s="14"/>
      <c r="K6" s="14"/>
      <c r="L6" s="14"/>
      <c r="M6" s="11">
        <f t="shared" ref="M6:M59" si="0">SUM(E6:L6)</f>
        <v>0</v>
      </c>
    </row>
    <row r="7" spans="2:13" x14ac:dyDescent="0.35">
      <c r="B7" s="10" t="s">
        <v>279</v>
      </c>
      <c r="C7" s="10" t="s">
        <v>280</v>
      </c>
      <c r="D7" s="11">
        <v>5</v>
      </c>
      <c r="E7" s="14"/>
      <c r="F7" s="14"/>
      <c r="G7" s="14"/>
      <c r="H7" s="14"/>
      <c r="I7" s="14"/>
      <c r="J7" s="14"/>
      <c r="K7" s="14"/>
      <c r="L7" s="14"/>
      <c r="M7" s="11">
        <f t="shared" si="0"/>
        <v>0</v>
      </c>
    </row>
    <row r="8" spans="2:13" x14ac:dyDescent="0.35">
      <c r="B8" s="74" t="s">
        <v>281</v>
      </c>
      <c r="C8" s="74"/>
      <c r="D8" s="4">
        <v>25</v>
      </c>
      <c r="E8" s="75">
        <f>SUM(E5:E7)</f>
        <v>0</v>
      </c>
      <c r="F8" s="75">
        <f t="shared" ref="F8:L8" si="1">SUM(F5:F7)</f>
        <v>0</v>
      </c>
      <c r="G8" s="75">
        <f t="shared" si="1"/>
        <v>0</v>
      </c>
      <c r="H8" s="75">
        <f t="shared" si="1"/>
        <v>0</v>
      </c>
      <c r="I8" s="75">
        <f t="shared" si="1"/>
        <v>0</v>
      </c>
      <c r="J8" s="75">
        <f t="shared" si="1"/>
        <v>0</v>
      </c>
      <c r="K8" s="75">
        <f t="shared" si="1"/>
        <v>0</v>
      </c>
      <c r="L8" s="75">
        <f t="shared" si="1"/>
        <v>0</v>
      </c>
      <c r="M8" s="11">
        <f t="shared" si="0"/>
        <v>0</v>
      </c>
    </row>
    <row r="9" spans="2:13" x14ac:dyDescent="0.35">
      <c r="B9" s="10" t="s">
        <v>282</v>
      </c>
      <c r="C9" s="10" t="s">
        <v>283</v>
      </c>
      <c r="D9" s="11">
        <v>5</v>
      </c>
      <c r="E9" s="14"/>
      <c r="F9" s="14"/>
      <c r="G9" s="14"/>
      <c r="H9" s="14"/>
      <c r="I9" s="14"/>
      <c r="J9" s="14"/>
      <c r="K9" s="14"/>
      <c r="L9" s="14"/>
      <c r="M9" s="11">
        <f t="shared" si="0"/>
        <v>0</v>
      </c>
    </row>
    <row r="10" spans="2:13" x14ac:dyDescent="0.35">
      <c r="B10" s="10" t="s">
        <v>282</v>
      </c>
      <c r="C10" s="10" t="s">
        <v>284</v>
      </c>
      <c r="D10" s="11">
        <v>5</v>
      </c>
      <c r="E10" s="14"/>
      <c r="F10" s="14"/>
      <c r="G10" s="14"/>
      <c r="H10" s="14"/>
      <c r="I10" s="14"/>
      <c r="J10" s="14"/>
      <c r="K10" s="14"/>
      <c r="L10" s="14"/>
      <c r="M10" s="11">
        <f t="shared" si="0"/>
        <v>0</v>
      </c>
    </row>
    <row r="11" spans="2:13" x14ac:dyDescent="0.35">
      <c r="B11" s="10" t="s">
        <v>282</v>
      </c>
      <c r="C11" s="10" t="s">
        <v>92</v>
      </c>
      <c r="D11" s="11">
        <v>5</v>
      </c>
      <c r="E11" s="14"/>
      <c r="F11" s="14"/>
      <c r="G11" s="14"/>
      <c r="H11" s="14"/>
      <c r="I11" s="14"/>
      <c r="J11" s="14"/>
      <c r="K11" s="14"/>
      <c r="L11" s="14"/>
      <c r="M11" s="11">
        <f t="shared" si="0"/>
        <v>0</v>
      </c>
    </row>
    <row r="12" spans="2:13" x14ac:dyDescent="0.35">
      <c r="B12" s="10" t="s">
        <v>282</v>
      </c>
      <c r="C12" s="10" t="s">
        <v>102</v>
      </c>
      <c r="D12" s="11">
        <v>5</v>
      </c>
      <c r="E12" s="14"/>
      <c r="F12" s="14"/>
      <c r="G12" s="14"/>
      <c r="H12" s="14"/>
      <c r="I12" s="14"/>
      <c r="J12" s="14"/>
      <c r="K12" s="14"/>
      <c r="L12" s="14"/>
      <c r="M12" s="11">
        <f t="shared" si="0"/>
        <v>0</v>
      </c>
    </row>
    <row r="13" spans="2:13" x14ac:dyDescent="0.35">
      <c r="B13" s="10" t="s">
        <v>282</v>
      </c>
      <c r="C13" s="10" t="s">
        <v>108</v>
      </c>
      <c r="D13" s="11">
        <v>5</v>
      </c>
      <c r="E13" s="14"/>
      <c r="F13" s="14"/>
      <c r="G13" s="14"/>
      <c r="H13" s="14"/>
      <c r="I13" s="14"/>
      <c r="J13" s="14"/>
      <c r="K13" s="14"/>
      <c r="L13" s="14"/>
      <c r="M13" s="11">
        <f t="shared" si="0"/>
        <v>0</v>
      </c>
    </row>
    <row r="14" spans="2:13" x14ac:dyDescent="0.35">
      <c r="B14" s="10" t="s">
        <v>282</v>
      </c>
      <c r="C14" s="10" t="s">
        <v>285</v>
      </c>
      <c r="D14" s="11">
        <v>5</v>
      </c>
      <c r="E14" s="14"/>
      <c r="F14" s="14"/>
      <c r="G14" s="14"/>
      <c r="H14" s="14"/>
      <c r="I14" s="14"/>
      <c r="J14" s="14"/>
      <c r="K14" s="14"/>
      <c r="L14" s="14"/>
      <c r="M14" s="11">
        <f t="shared" si="0"/>
        <v>0</v>
      </c>
    </row>
    <row r="15" spans="2:13" x14ac:dyDescent="0.35">
      <c r="B15" s="74" t="s">
        <v>286</v>
      </c>
      <c r="C15" s="74"/>
      <c r="D15" s="4">
        <v>30</v>
      </c>
      <c r="E15" s="75">
        <f>SUM(E9:E14)</f>
        <v>0</v>
      </c>
      <c r="F15" s="75">
        <f t="shared" ref="F15:L15" si="2">SUM(F9:F14)</f>
        <v>0</v>
      </c>
      <c r="G15" s="75">
        <f t="shared" si="2"/>
        <v>0</v>
      </c>
      <c r="H15" s="75">
        <f t="shared" si="2"/>
        <v>0</v>
      </c>
      <c r="I15" s="75">
        <f t="shared" si="2"/>
        <v>0</v>
      </c>
      <c r="J15" s="75">
        <f t="shared" si="2"/>
        <v>0</v>
      </c>
      <c r="K15" s="75">
        <f t="shared" si="2"/>
        <v>0</v>
      </c>
      <c r="L15" s="75">
        <f t="shared" si="2"/>
        <v>0</v>
      </c>
      <c r="M15" s="11">
        <f t="shared" si="0"/>
        <v>0</v>
      </c>
    </row>
    <row r="16" spans="2:13" x14ac:dyDescent="0.35">
      <c r="B16" s="10" t="s">
        <v>287</v>
      </c>
      <c r="C16" s="10" t="s">
        <v>127</v>
      </c>
      <c r="D16" s="11">
        <v>5</v>
      </c>
      <c r="E16" s="14"/>
      <c r="F16" s="14"/>
      <c r="G16" s="14"/>
      <c r="H16" s="14"/>
      <c r="I16" s="14"/>
      <c r="J16" s="14"/>
      <c r="K16" s="14"/>
      <c r="L16" s="14"/>
      <c r="M16" s="11">
        <f t="shared" si="0"/>
        <v>0</v>
      </c>
    </row>
    <row r="17" spans="2:17" x14ac:dyDescent="0.35">
      <c r="B17" s="10" t="s">
        <v>287</v>
      </c>
      <c r="C17" s="10" t="s">
        <v>272</v>
      </c>
      <c r="D17" s="11">
        <v>5</v>
      </c>
      <c r="E17" s="14"/>
      <c r="F17" s="14"/>
      <c r="G17" s="14"/>
      <c r="H17" s="14"/>
      <c r="I17" s="14"/>
      <c r="J17" s="14"/>
      <c r="K17" s="14"/>
      <c r="L17" s="14"/>
      <c r="M17" s="11">
        <f t="shared" si="0"/>
        <v>0</v>
      </c>
    </row>
    <row r="18" spans="2:17" x14ac:dyDescent="0.35">
      <c r="B18" s="10" t="s">
        <v>287</v>
      </c>
      <c r="C18" s="10" t="s">
        <v>51</v>
      </c>
      <c r="D18" s="11">
        <v>5</v>
      </c>
      <c r="E18" s="14"/>
      <c r="F18" s="14"/>
      <c r="G18" s="14"/>
      <c r="H18" s="14"/>
      <c r="I18" s="14"/>
      <c r="J18" s="14"/>
      <c r="K18" s="14"/>
      <c r="L18" s="14"/>
      <c r="M18" s="11">
        <f t="shared" si="0"/>
        <v>0</v>
      </c>
    </row>
    <row r="19" spans="2:17" x14ac:dyDescent="0.35">
      <c r="B19" s="10" t="s">
        <v>287</v>
      </c>
      <c r="C19" s="10" t="s">
        <v>271</v>
      </c>
      <c r="D19" s="11">
        <v>5</v>
      </c>
      <c r="E19" s="14"/>
      <c r="F19" s="14"/>
      <c r="G19" s="14"/>
      <c r="H19" s="14"/>
      <c r="I19" s="14"/>
      <c r="J19" s="14"/>
      <c r="K19" s="14"/>
      <c r="L19" s="14"/>
      <c r="M19" s="11">
        <f t="shared" si="0"/>
        <v>0</v>
      </c>
    </row>
    <row r="20" spans="2:17" x14ac:dyDescent="0.35">
      <c r="B20" s="10" t="s">
        <v>287</v>
      </c>
      <c r="C20" s="10" t="s">
        <v>273</v>
      </c>
      <c r="D20" s="11">
        <v>5</v>
      </c>
      <c r="E20" s="14"/>
      <c r="F20" s="14"/>
      <c r="G20" s="14"/>
      <c r="H20" s="14"/>
      <c r="I20" s="14"/>
      <c r="J20" s="14"/>
      <c r="K20" s="14"/>
      <c r="L20" s="14"/>
      <c r="M20" s="11">
        <f t="shared" si="0"/>
        <v>0</v>
      </c>
    </row>
    <row r="21" spans="2:17" x14ac:dyDescent="0.35">
      <c r="B21" s="10" t="s">
        <v>287</v>
      </c>
      <c r="C21" s="10" t="s">
        <v>288</v>
      </c>
      <c r="D21" s="11">
        <v>5</v>
      </c>
      <c r="E21" s="14"/>
      <c r="F21" s="14"/>
      <c r="G21" s="14"/>
      <c r="H21" s="14"/>
      <c r="I21" s="14"/>
      <c r="J21" s="14"/>
      <c r="K21" s="14"/>
      <c r="L21" s="14"/>
      <c r="M21" s="11">
        <f t="shared" si="0"/>
        <v>0</v>
      </c>
    </row>
    <row r="22" spans="2:17" x14ac:dyDescent="0.35">
      <c r="B22" s="74" t="s">
        <v>289</v>
      </c>
      <c r="C22" s="10"/>
      <c r="D22" s="4">
        <v>30</v>
      </c>
      <c r="E22" s="75">
        <f>SUM(E16:E21)</f>
        <v>0</v>
      </c>
      <c r="F22" s="75">
        <f t="shared" ref="F22:L22" si="3">SUM(F16:F21)</f>
        <v>0</v>
      </c>
      <c r="G22" s="75">
        <f t="shared" si="3"/>
        <v>0</v>
      </c>
      <c r="H22" s="75">
        <f t="shared" si="3"/>
        <v>0</v>
      </c>
      <c r="I22" s="75">
        <f t="shared" si="3"/>
        <v>0</v>
      </c>
      <c r="J22" s="75">
        <f t="shared" si="3"/>
        <v>0</v>
      </c>
      <c r="K22" s="75">
        <f t="shared" si="3"/>
        <v>0</v>
      </c>
      <c r="L22" s="75">
        <f t="shared" si="3"/>
        <v>0</v>
      </c>
      <c r="M22" s="11">
        <f t="shared" si="0"/>
        <v>0</v>
      </c>
      <c r="N22" s="76" t="s">
        <v>290</v>
      </c>
      <c r="O22" s="77"/>
      <c r="P22" s="77"/>
      <c r="Q22" s="77"/>
    </row>
    <row r="23" spans="2:17" x14ac:dyDescent="0.35">
      <c r="B23" s="10" t="s">
        <v>81</v>
      </c>
      <c r="C23" s="10" t="s">
        <v>129</v>
      </c>
      <c r="D23" s="11">
        <v>5</v>
      </c>
      <c r="E23" s="14"/>
      <c r="F23" s="14"/>
      <c r="G23" s="14"/>
      <c r="H23" s="14"/>
      <c r="I23" s="14"/>
      <c r="J23" s="14"/>
      <c r="K23" s="14"/>
      <c r="L23" s="14"/>
      <c r="M23" s="11">
        <f t="shared" si="0"/>
        <v>0</v>
      </c>
      <c r="N23" s="76"/>
      <c r="O23" s="77"/>
      <c r="P23" s="77"/>
      <c r="Q23" s="77"/>
    </row>
    <row r="24" spans="2:17" x14ac:dyDescent="0.35">
      <c r="B24" s="10" t="s">
        <v>81</v>
      </c>
      <c r="C24" s="10" t="s">
        <v>291</v>
      </c>
      <c r="D24" s="11">
        <v>3</v>
      </c>
      <c r="E24" s="14"/>
      <c r="F24" s="14"/>
      <c r="G24" s="14"/>
      <c r="H24" s="14"/>
      <c r="I24" s="14"/>
      <c r="J24" s="14"/>
      <c r="K24" s="14"/>
      <c r="L24" s="14"/>
      <c r="M24" s="11">
        <f t="shared" si="0"/>
        <v>0</v>
      </c>
    </row>
    <row r="25" spans="2:17" x14ac:dyDescent="0.35">
      <c r="B25" s="10" t="s">
        <v>81</v>
      </c>
      <c r="C25" s="10" t="s">
        <v>292</v>
      </c>
      <c r="D25" s="11">
        <v>2</v>
      </c>
      <c r="E25" s="14"/>
      <c r="F25" s="14"/>
      <c r="G25" s="14"/>
      <c r="H25" s="14"/>
      <c r="I25" s="14"/>
      <c r="J25" s="14"/>
      <c r="K25" s="14"/>
      <c r="L25" s="14"/>
      <c r="M25" s="11">
        <f t="shared" si="0"/>
        <v>0</v>
      </c>
    </row>
    <row r="26" spans="2:17" x14ac:dyDescent="0.35">
      <c r="B26" s="10" t="s">
        <v>81</v>
      </c>
      <c r="C26" s="10" t="s">
        <v>293</v>
      </c>
      <c r="D26" s="11">
        <v>1</v>
      </c>
      <c r="E26" s="14"/>
      <c r="F26" s="14"/>
      <c r="G26" s="14"/>
      <c r="H26" s="14"/>
      <c r="I26" s="14"/>
      <c r="J26" s="14"/>
      <c r="K26" s="14"/>
      <c r="L26" s="14"/>
      <c r="M26" s="11">
        <f t="shared" si="0"/>
        <v>0</v>
      </c>
    </row>
    <row r="27" spans="2:17" x14ac:dyDescent="0.35">
      <c r="B27" s="10" t="s">
        <v>81</v>
      </c>
      <c r="C27" s="10" t="s">
        <v>294</v>
      </c>
      <c r="D27" s="11">
        <v>1</v>
      </c>
      <c r="E27" s="14"/>
      <c r="F27" s="14"/>
      <c r="G27" s="14"/>
      <c r="H27" s="14"/>
      <c r="I27" s="14"/>
      <c r="J27" s="14"/>
      <c r="K27" s="14"/>
      <c r="L27" s="14"/>
      <c r="M27" s="11">
        <f t="shared" si="0"/>
        <v>0</v>
      </c>
    </row>
    <row r="28" spans="2:17" x14ac:dyDescent="0.35">
      <c r="B28" s="10" t="s">
        <v>81</v>
      </c>
      <c r="C28" s="10" t="s">
        <v>295</v>
      </c>
      <c r="D28" s="11">
        <v>1</v>
      </c>
      <c r="E28" s="14"/>
      <c r="F28" s="14"/>
      <c r="G28" s="14"/>
      <c r="H28" s="14"/>
      <c r="I28" s="14"/>
      <c r="J28" s="14"/>
      <c r="K28" s="14"/>
      <c r="L28" s="14"/>
      <c r="M28" s="11">
        <f t="shared" si="0"/>
        <v>0</v>
      </c>
    </row>
    <row r="29" spans="2:17" x14ac:dyDescent="0.35">
      <c r="B29" s="10" t="s">
        <v>81</v>
      </c>
      <c r="C29" s="10" t="s">
        <v>296</v>
      </c>
      <c r="D29" s="11">
        <v>1</v>
      </c>
      <c r="E29" s="14"/>
      <c r="F29" s="14"/>
      <c r="G29" s="14"/>
      <c r="H29" s="14"/>
      <c r="I29" s="14"/>
      <c r="J29" s="14"/>
      <c r="K29" s="14"/>
      <c r="L29" s="14"/>
      <c r="M29" s="11">
        <f t="shared" si="0"/>
        <v>0</v>
      </c>
    </row>
    <row r="30" spans="2:17" x14ac:dyDescent="0.35">
      <c r="B30" s="10" t="s">
        <v>81</v>
      </c>
      <c r="C30" s="10" t="s">
        <v>297</v>
      </c>
      <c r="D30" s="11">
        <v>1</v>
      </c>
      <c r="E30" s="14"/>
      <c r="F30" s="14"/>
      <c r="G30" s="14"/>
      <c r="H30" s="14"/>
      <c r="I30" s="14"/>
      <c r="J30" s="14"/>
      <c r="K30" s="14"/>
      <c r="L30" s="14"/>
      <c r="M30" s="11">
        <f t="shared" si="0"/>
        <v>0</v>
      </c>
    </row>
    <row r="31" spans="2:17" x14ac:dyDescent="0.35">
      <c r="B31" s="74" t="s">
        <v>298</v>
      </c>
      <c r="C31" s="10"/>
      <c r="D31" s="4">
        <v>15</v>
      </c>
      <c r="E31" s="75">
        <f>SUM(E23:E30)</f>
        <v>0</v>
      </c>
      <c r="F31" s="75">
        <f t="shared" ref="F31:L31" si="4">SUM(F23:F30)</f>
        <v>0</v>
      </c>
      <c r="G31" s="75">
        <f t="shared" si="4"/>
        <v>0</v>
      </c>
      <c r="H31" s="75">
        <f t="shared" si="4"/>
        <v>0</v>
      </c>
      <c r="I31" s="75">
        <f t="shared" si="4"/>
        <v>0</v>
      </c>
      <c r="J31" s="75">
        <f t="shared" si="4"/>
        <v>0</v>
      </c>
      <c r="K31" s="75">
        <f t="shared" si="4"/>
        <v>0</v>
      </c>
      <c r="L31" s="75">
        <f t="shared" si="4"/>
        <v>0</v>
      </c>
      <c r="M31" s="11">
        <f t="shared" si="0"/>
        <v>0</v>
      </c>
    </row>
    <row r="32" spans="2:17" x14ac:dyDescent="0.35">
      <c r="B32" s="10" t="s">
        <v>233</v>
      </c>
      <c r="C32" s="10" t="s">
        <v>113</v>
      </c>
      <c r="D32" s="11">
        <v>5</v>
      </c>
      <c r="E32" s="14"/>
      <c r="F32" s="14"/>
      <c r="G32" s="14"/>
      <c r="H32" s="14"/>
      <c r="I32" s="14"/>
      <c r="J32" s="14"/>
      <c r="K32" s="14"/>
      <c r="L32" s="14"/>
      <c r="M32" s="11">
        <f t="shared" si="0"/>
        <v>0</v>
      </c>
    </row>
    <row r="33" spans="2:13" x14ac:dyDescent="0.35">
      <c r="B33" s="10" t="s">
        <v>233</v>
      </c>
      <c r="C33" s="10" t="s">
        <v>299</v>
      </c>
      <c r="D33" s="11">
        <v>5</v>
      </c>
      <c r="E33" s="14"/>
      <c r="F33" s="14"/>
      <c r="G33" s="14"/>
      <c r="H33" s="14"/>
      <c r="I33" s="14"/>
      <c r="J33" s="14"/>
      <c r="K33" s="14"/>
      <c r="L33" s="14"/>
      <c r="M33" s="11">
        <f t="shared" si="0"/>
        <v>0</v>
      </c>
    </row>
    <row r="34" spans="2:13" x14ac:dyDescent="0.35">
      <c r="B34" s="10" t="s">
        <v>233</v>
      </c>
      <c r="C34" s="10" t="s">
        <v>300</v>
      </c>
      <c r="D34" s="11">
        <v>5</v>
      </c>
      <c r="E34" s="14"/>
      <c r="F34" s="14"/>
      <c r="G34" s="14"/>
      <c r="H34" s="14"/>
      <c r="I34" s="14"/>
      <c r="J34" s="14"/>
      <c r="K34" s="14"/>
      <c r="L34" s="14"/>
      <c r="M34" s="11">
        <f t="shared" si="0"/>
        <v>0</v>
      </c>
    </row>
    <row r="35" spans="2:13" x14ac:dyDescent="0.35">
      <c r="B35" s="10" t="s">
        <v>233</v>
      </c>
      <c r="C35" s="10" t="s">
        <v>50</v>
      </c>
      <c r="D35" s="11">
        <v>5</v>
      </c>
      <c r="E35" s="14"/>
      <c r="F35" s="14"/>
      <c r="G35" s="14"/>
      <c r="H35" s="14"/>
      <c r="I35" s="14"/>
      <c r="J35" s="14"/>
      <c r="K35" s="14"/>
      <c r="L35" s="14"/>
      <c r="M35" s="11">
        <f t="shared" si="0"/>
        <v>0</v>
      </c>
    </row>
    <row r="36" spans="2:13" x14ac:dyDescent="0.35">
      <c r="B36" s="10" t="s">
        <v>233</v>
      </c>
      <c r="C36" s="10" t="s">
        <v>301</v>
      </c>
      <c r="D36" s="11">
        <v>5</v>
      </c>
      <c r="E36" s="14"/>
      <c r="F36" s="14"/>
      <c r="G36" s="14"/>
      <c r="H36" s="14"/>
      <c r="I36" s="14"/>
      <c r="J36" s="14"/>
      <c r="K36" s="14"/>
      <c r="L36" s="14"/>
      <c r="M36" s="11">
        <f t="shared" si="0"/>
        <v>0</v>
      </c>
    </row>
    <row r="37" spans="2:13" x14ac:dyDescent="0.35">
      <c r="B37" s="78" t="s">
        <v>302</v>
      </c>
      <c r="C37" s="10"/>
      <c r="D37" s="4">
        <v>25</v>
      </c>
      <c r="E37" s="75">
        <f>SUM(E32:E36)</f>
        <v>0</v>
      </c>
      <c r="F37" s="75">
        <f t="shared" ref="F37:L37" si="5">SUM(F32:F36)</f>
        <v>0</v>
      </c>
      <c r="G37" s="75">
        <f t="shared" si="5"/>
        <v>0</v>
      </c>
      <c r="H37" s="75">
        <f t="shared" si="5"/>
        <v>0</v>
      </c>
      <c r="I37" s="75">
        <f t="shared" si="5"/>
        <v>0</v>
      </c>
      <c r="J37" s="75">
        <f t="shared" si="5"/>
        <v>0</v>
      </c>
      <c r="K37" s="75">
        <f t="shared" si="5"/>
        <v>0</v>
      </c>
      <c r="L37" s="75">
        <f t="shared" si="5"/>
        <v>0</v>
      </c>
      <c r="M37" s="11">
        <f t="shared" si="0"/>
        <v>0</v>
      </c>
    </row>
    <row r="38" spans="2:13" x14ac:dyDescent="0.35">
      <c r="B38" s="10" t="s">
        <v>18</v>
      </c>
      <c r="C38" s="10" t="s">
        <v>47</v>
      </c>
      <c r="D38" s="11">
        <v>5</v>
      </c>
      <c r="E38" s="14"/>
      <c r="F38" s="14"/>
      <c r="G38" s="14"/>
      <c r="H38" s="14"/>
      <c r="I38" s="14"/>
      <c r="J38" s="14"/>
      <c r="K38" s="14"/>
      <c r="L38" s="14"/>
      <c r="M38" s="11">
        <f t="shared" si="0"/>
        <v>0</v>
      </c>
    </row>
    <row r="39" spans="2:13" x14ac:dyDescent="0.35">
      <c r="B39" s="10" t="s">
        <v>18</v>
      </c>
      <c r="C39" s="10" t="s">
        <v>101</v>
      </c>
      <c r="D39" s="11">
        <v>3</v>
      </c>
      <c r="E39" s="14"/>
      <c r="F39" s="14"/>
      <c r="G39" s="14"/>
      <c r="H39" s="14"/>
      <c r="I39" s="14"/>
      <c r="J39" s="14"/>
      <c r="K39" s="14"/>
      <c r="L39" s="14"/>
      <c r="M39" s="11">
        <f t="shared" si="0"/>
        <v>0</v>
      </c>
    </row>
    <row r="40" spans="2:13" x14ac:dyDescent="0.35">
      <c r="B40" s="10" t="s">
        <v>18</v>
      </c>
      <c r="C40" s="10" t="s">
        <v>263</v>
      </c>
      <c r="D40" s="11">
        <v>2</v>
      </c>
      <c r="E40" s="14"/>
      <c r="F40" s="14"/>
      <c r="G40" s="14"/>
      <c r="H40" s="14"/>
      <c r="I40" s="14"/>
      <c r="J40" s="14"/>
      <c r="K40" s="14"/>
      <c r="L40" s="14"/>
      <c r="M40" s="11">
        <f t="shared" si="0"/>
        <v>0</v>
      </c>
    </row>
    <row r="41" spans="2:13" x14ac:dyDescent="0.35">
      <c r="B41" s="10" t="s">
        <v>18</v>
      </c>
      <c r="C41" s="10" t="s">
        <v>262</v>
      </c>
      <c r="D41" s="11">
        <v>2</v>
      </c>
      <c r="E41" s="14"/>
      <c r="F41" s="14"/>
      <c r="G41" s="14"/>
      <c r="H41" s="14"/>
      <c r="I41" s="14"/>
      <c r="J41" s="14"/>
      <c r="K41" s="14"/>
      <c r="L41" s="14"/>
      <c r="M41" s="11">
        <f t="shared" si="0"/>
        <v>0</v>
      </c>
    </row>
    <row r="42" spans="2:13" x14ac:dyDescent="0.35">
      <c r="B42" s="10" t="s">
        <v>18</v>
      </c>
      <c r="C42" s="10" t="s">
        <v>264</v>
      </c>
      <c r="D42" s="11">
        <v>2</v>
      </c>
      <c r="E42" s="14"/>
      <c r="F42" s="14"/>
      <c r="G42" s="14"/>
      <c r="H42" s="14"/>
      <c r="I42" s="14"/>
      <c r="J42" s="14"/>
      <c r="K42" s="14"/>
      <c r="L42" s="14"/>
      <c r="M42" s="11">
        <f t="shared" si="0"/>
        <v>0</v>
      </c>
    </row>
    <row r="43" spans="2:13" x14ac:dyDescent="0.35">
      <c r="B43" s="10" t="s">
        <v>18</v>
      </c>
      <c r="C43" s="10" t="s">
        <v>103</v>
      </c>
      <c r="D43" s="11">
        <v>2</v>
      </c>
      <c r="E43" s="14"/>
      <c r="F43" s="14"/>
      <c r="G43" s="14"/>
      <c r="H43" s="14"/>
      <c r="I43" s="14"/>
      <c r="J43" s="14"/>
      <c r="K43" s="14"/>
      <c r="L43" s="14"/>
      <c r="M43" s="11">
        <f t="shared" si="0"/>
        <v>0</v>
      </c>
    </row>
    <row r="44" spans="2:13" x14ac:dyDescent="0.35">
      <c r="B44" s="10" t="s">
        <v>18</v>
      </c>
      <c r="C44" s="10" t="s">
        <v>260</v>
      </c>
      <c r="D44" s="11">
        <v>1</v>
      </c>
      <c r="E44" s="14"/>
      <c r="F44" s="14"/>
      <c r="G44" s="14"/>
      <c r="H44" s="14"/>
      <c r="I44" s="14"/>
      <c r="J44" s="14"/>
      <c r="K44" s="14"/>
      <c r="L44" s="14"/>
      <c r="M44" s="11">
        <f t="shared" si="0"/>
        <v>0</v>
      </c>
    </row>
    <row r="45" spans="2:13" x14ac:dyDescent="0.35">
      <c r="B45" s="10" t="s">
        <v>18</v>
      </c>
      <c r="C45" s="10" t="s">
        <v>258</v>
      </c>
      <c r="D45" s="11">
        <v>1</v>
      </c>
      <c r="E45" s="14"/>
      <c r="F45" s="14"/>
      <c r="G45" s="14"/>
      <c r="H45" s="14"/>
      <c r="I45" s="14"/>
      <c r="J45" s="14"/>
      <c r="K45" s="14"/>
      <c r="L45" s="14"/>
      <c r="M45" s="11">
        <f t="shared" si="0"/>
        <v>0</v>
      </c>
    </row>
    <row r="46" spans="2:13" x14ac:dyDescent="0.35">
      <c r="B46" s="10" t="s">
        <v>18</v>
      </c>
      <c r="C46" s="10" t="s">
        <v>303</v>
      </c>
      <c r="D46" s="11">
        <v>1</v>
      </c>
      <c r="E46" s="14"/>
      <c r="F46" s="14"/>
      <c r="G46" s="14"/>
      <c r="H46" s="14"/>
      <c r="I46" s="14"/>
      <c r="J46" s="14"/>
      <c r="K46" s="14"/>
      <c r="L46" s="14"/>
      <c r="M46" s="11">
        <f t="shared" si="0"/>
        <v>0</v>
      </c>
    </row>
    <row r="47" spans="2:13" x14ac:dyDescent="0.35">
      <c r="B47" s="10" t="s">
        <v>18</v>
      </c>
      <c r="C47" s="10" t="s">
        <v>85</v>
      </c>
      <c r="D47" s="11">
        <v>1</v>
      </c>
      <c r="E47" s="14"/>
      <c r="F47" s="14"/>
      <c r="G47" s="14"/>
      <c r="H47" s="14"/>
      <c r="I47" s="14"/>
      <c r="J47" s="14"/>
      <c r="K47" s="14"/>
      <c r="L47" s="14"/>
      <c r="M47" s="11">
        <f t="shared" si="0"/>
        <v>0</v>
      </c>
    </row>
    <row r="48" spans="2:13" x14ac:dyDescent="0.35">
      <c r="B48" s="74" t="s">
        <v>31</v>
      </c>
      <c r="C48" s="10"/>
      <c r="D48" s="4">
        <v>20</v>
      </c>
      <c r="E48" s="75">
        <f>SUM(E38:E47)</f>
        <v>0</v>
      </c>
      <c r="F48" s="75">
        <f t="shared" ref="F48:L48" si="6">SUM(F38:F47)</f>
        <v>0</v>
      </c>
      <c r="G48" s="75">
        <f t="shared" si="6"/>
        <v>0</v>
      </c>
      <c r="H48" s="75">
        <f t="shared" si="6"/>
        <v>0</v>
      </c>
      <c r="I48" s="75">
        <f t="shared" si="6"/>
        <v>0</v>
      </c>
      <c r="J48" s="75">
        <f t="shared" si="6"/>
        <v>0</v>
      </c>
      <c r="K48" s="75">
        <f t="shared" si="6"/>
        <v>0</v>
      </c>
      <c r="L48" s="75">
        <f t="shared" si="6"/>
        <v>0</v>
      </c>
      <c r="M48" s="11">
        <f t="shared" si="0"/>
        <v>0</v>
      </c>
    </row>
    <row r="49" spans="2:13" x14ac:dyDescent="0.35">
      <c r="B49" s="10" t="s">
        <v>17</v>
      </c>
      <c r="C49" s="10" t="s">
        <v>304</v>
      </c>
      <c r="D49" s="11">
        <v>5</v>
      </c>
      <c r="E49" s="14"/>
      <c r="F49" s="14"/>
      <c r="G49" s="14"/>
      <c r="H49" s="14"/>
      <c r="I49" s="14"/>
      <c r="J49" s="14"/>
      <c r="K49" s="14"/>
      <c r="L49" s="14"/>
      <c r="M49" s="11">
        <f t="shared" si="0"/>
        <v>0</v>
      </c>
    </row>
    <row r="50" spans="2:13" x14ac:dyDescent="0.35">
      <c r="B50" s="10" t="s">
        <v>17</v>
      </c>
      <c r="C50" s="10" t="s">
        <v>276</v>
      </c>
      <c r="D50" s="11">
        <v>10</v>
      </c>
      <c r="E50" s="14"/>
      <c r="F50" s="14"/>
      <c r="G50" s="14"/>
      <c r="H50" s="14"/>
      <c r="I50" s="14"/>
      <c r="J50" s="14"/>
      <c r="K50" s="14"/>
      <c r="L50" s="14"/>
      <c r="M50" s="11">
        <f t="shared" si="0"/>
        <v>0</v>
      </c>
    </row>
    <row r="51" spans="2:13" x14ac:dyDescent="0.35">
      <c r="B51" s="10" t="s">
        <v>17</v>
      </c>
      <c r="C51" s="10" t="s">
        <v>238</v>
      </c>
      <c r="D51" s="11">
        <v>5</v>
      </c>
      <c r="E51" s="14"/>
      <c r="F51" s="14"/>
      <c r="G51" s="14"/>
      <c r="H51" s="14"/>
      <c r="I51" s="14"/>
      <c r="J51" s="14"/>
      <c r="K51" s="14"/>
      <c r="L51" s="14"/>
      <c r="M51" s="11">
        <f t="shared" si="0"/>
        <v>0</v>
      </c>
    </row>
    <row r="52" spans="2:13" x14ac:dyDescent="0.35">
      <c r="B52" s="10" t="s">
        <v>17</v>
      </c>
      <c r="C52" s="10" t="s">
        <v>305</v>
      </c>
      <c r="D52" s="11">
        <v>5</v>
      </c>
      <c r="E52" s="14"/>
      <c r="F52" s="14"/>
      <c r="G52" s="14"/>
      <c r="H52" s="14"/>
      <c r="I52" s="14"/>
      <c r="J52" s="14"/>
      <c r="K52" s="14"/>
      <c r="L52" s="14"/>
      <c r="M52" s="11">
        <f t="shared" si="0"/>
        <v>0</v>
      </c>
    </row>
    <row r="53" spans="2:13" x14ac:dyDescent="0.35">
      <c r="B53" s="74" t="s">
        <v>32</v>
      </c>
      <c r="C53" s="10"/>
      <c r="D53" s="4">
        <v>25</v>
      </c>
      <c r="E53" s="75">
        <f t="shared" ref="E53:L53" si="7">SUM(E49:E52)</f>
        <v>0</v>
      </c>
      <c r="F53" s="75">
        <f t="shared" si="7"/>
        <v>0</v>
      </c>
      <c r="G53" s="75">
        <f t="shared" si="7"/>
        <v>0</v>
      </c>
      <c r="H53" s="75">
        <f t="shared" si="7"/>
        <v>0</v>
      </c>
      <c r="I53" s="75">
        <f t="shared" si="7"/>
        <v>0</v>
      </c>
      <c r="J53" s="75">
        <f t="shared" si="7"/>
        <v>0</v>
      </c>
      <c r="K53" s="75">
        <f t="shared" si="7"/>
        <v>0</v>
      </c>
      <c r="L53" s="75">
        <f t="shared" si="7"/>
        <v>0</v>
      </c>
      <c r="M53" s="11">
        <f t="shared" si="0"/>
        <v>0</v>
      </c>
    </row>
    <row r="54" spans="2:13" x14ac:dyDescent="0.35">
      <c r="B54" s="10" t="s">
        <v>160</v>
      </c>
      <c r="C54" s="10" t="s">
        <v>306</v>
      </c>
      <c r="D54" s="11">
        <v>15</v>
      </c>
      <c r="E54" s="14"/>
      <c r="F54" s="14"/>
      <c r="G54" s="14"/>
      <c r="H54" s="14"/>
      <c r="I54" s="14"/>
      <c r="J54" s="14"/>
      <c r="K54" s="14"/>
      <c r="L54" s="14"/>
      <c r="M54" s="11">
        <f t="shared" si="0"/>
        <v>0</v>
      </c>
    </row>
    <row r="55" spans="2:13" x14ac:dyDescent="0.35">
      <c r="B55" s="10" t="s">
        <v>160</v>
      </c>
      <c r="C55" s="10" t="s">
        <v>307</v>
      </c>
      <c r="D55" s="11">
        <v>5</v>
      </c>
      <c r="E55" s="14"/>
      <c r="F55" s="14"/>
      <c r="G55" s="14"/>
      <c r="H55" s="14"/>
      <c r="I55" s="14"/>
      <c r="J55" s="14"/>
      <c r="K55" s="14"/>
      <c r="L55" s="14"/>
      <c r="M55" s="11">
        <f t="shared" si="0"/>
        <v>0</v>
      </c>
    </row>
    <row r="56" spans="2:13" x14ac:dyDescent="0.35">
      <c r="B56" s="10" t="s">
        <v>160</v>
      </c>
      <c r="C56" s="10" t="s">
        <v>64</v>
      </c>
      <c r="D56" s="11">
        <v>5</v>
      </c>
      <c r="E56" s="14"/>
      <c r="F56" s="14"/>
      <c r="G56" s="14"/>
      <c r="H56" s="14"/>
      <c r="I56" s="14"/>
      <c r="J56" s="14"/>
      <c r="K56" s="14"/>
      <c r="L56" s="14"/>
      <c r="M56" s="11">
        <f t="shared" si="0"/>
        <v>0</v>
      </c>
    </row>
    <row r="57" spans="2:13" x14ac:dyDescent="0.35">
      <c r="B57" s="10" t="s">
        <v>160</v>
      </c>
      <c r="C57" s="10" t="s">
        <v>308</v>
      </c>
      <c r="D57" s="11">
        <v>5</v>
      </c>
      <c r="E57" s="14"/>
      <c r="F57" s="14"/>
      <c r="G57" s="14"/>
      <c r="H57" s="14"/>
      <c r="I57" s="14"/>
      <c r="J57" s="14"/>
      <c r="K57" s="14"/>
      <c r="L57" s="14"/>
      <c r="M57" s="11">
        <f t="shared" si="0"/>
        <v>0</v>
      </c>
    </row>
    <row r="58" spans="2:13" x14ac:dyDescent="0.35">
      <c r="B58" s="74" t="s">
        <v>309</v>
      </c>
      <c r="C58" s="74"/>
      <c r="D58" s="4">
        <v>25</v>
      </c>
      <c r="E58" s="75">
        <f>SUM(E54:E57)</f>
        <v>0</v>
      </c>
      <c r="F58" s="75">
        <f t="shared" ref="F58:L58" si="8">SUM(F54:F57)</f>
        <v>0</v>
      </c>
      <c r="G58" s="75">
        <f t="shared" si="8"/>
        <v>0</v>
      </c>
      <c r="H58" s="75">
        <f t="shared" si="8"/>
        <v>0</v>
      </c>
      <c r="I58" s="75">
        <f t="shared" si="8"/>
        <v>0</v>
      </c>
      <c r="J58" s="75">
        <f t="shared" si="8"/>
        <v>0</v>
      </c>
      <c r="K58" s="75">
        <f t="shared" si="8"/>
        <v>0</v>
      </c>
      <c r="L58" s="75">
        <f t="shared" si="8"/>
        <v>0</v>
      </c>
      <c r="M58" s="11">
        <f t="shared" si="0"/>
        <v>0</v>
      </c>
    </row>
    <row r="59" spans="2:13" x14ac:dyDescent="0.35">
      <c r="B59" s="10" t="s">
        <v>236</v>
      </c>
      <c r="C59" s="10"/>
      <c r="D59" s="11">
        <v>200</v>
      </c>
      <c r="E59" s="79">
        <f>+E58+E53+E48+E37+E31+E8+E15+E22</f>
        <v>0</v>
      </c>
      <c r="F59" s="79">
        <f t="shared" ref="F59:L59" si="9">+F58+F53+F48+F37+F31+F8+F15+F22</f>
        <v>0</v>
      </c>
      <c r="G59" s="79">
        <f t="shared" si="9"/>
        <v>0</v>
      </c>
      <c r="H59" s="79">
        <f t="shared" si="9"/>
        <v>0</v>
      </c>
      <c r="I59" s="79">
        <f t="shared" si="9"/>
        <v>0</v>
      </c>
      <c r="J59" s="79">
        <f t="shared" si="9"/>
        <v>0</v>
      </c>
      <c r="K59" s="79">
        <f t="shared" si="9"/>
        <v>0</v>
      </c>
      <c r="L59" s="79">
        <f t="shared" si="9"/>
        <v>0</v>
      </c>
      <c r="M59" s="11">
        <f t="shared" si="0"/>
        <v>0</v>
      </c>
    </row>
    <row r="60" spans="2:13" x14ac:dyDescent="0.35"/>
    <row r="61" spans="2:13" x14ac:dyDescent="0.35"/>
    <row r="62" spans="2:13" x14ac:dyDescent="0.35"/>
  </sheetData>
  <mergeCells count="2">
    <mergeCell ref="B2:M2"/>
    <mergeCell ref="N22:Q23"/>
  </mergeCells>
  <hyperlinks>
    <hyperlink ref="N22:Q23" r:id="rId1" display="Videos on CET strategy" xr:uid="{1C686117-F767-44AD-B5FB-798962A6D6B7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Next Mock Score</vt:lpstr>
      <vt:lpstr>Syllabus</vt:lpstr>
      <vt:lpstr>Score Vs Percentile</vt:lpstr>
      <vt:lpstr>Strategy</vt:lpstr>
      <vt:lpstr>Cetking 0to99</vt:lpstr>
      <vt:lpstr>Summary</vt:lpstr>
      <vt:lpstr>Summary (2)</vt:lpstr>
      <vt:lpstr>Map</vt:lpstr>
      <vt:lpstr>'Score Vs Percentile'!Print_Area</vt:lpstr>
      <vt:lpstr>Summary!Print_Area</vt:lpstr>
      <vt:lpstr>'Summary (2)'!Print_Area</vt:lpstr>
      <vt:lpstr>Syllabus!Print_Area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Ravneet Gandhi</dc:creator>
  <cp:lastModifiedBy>CETKING</cp:lastModifiedBy>
  <cp:lastPrinted>2020-11-06T19:24:06Z</cp:lastPrinted>
  <dcterms:created xsi:type="dcterms:W3CDTF">2015-03-20T11:40:18Z</dcterms:created>
  <dcterms:modified xsi:type="dcterms:W3CDTF">2020-11-06T19:42:50Z</dcterms:modified>
</cp:coreProperties>
</file>